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ZRZO 2015\"/>
    </mc:Choice>
  </mc:AlternateContent>
  <bookViews>
    <workbookView xWindow="0" yWindow="0" windowWidth="19200" windowHeight="11505"/>
  </bookViews>
  <sheets>
    <sheet name="EVHP" sheetId="1" r:id="rId1"/>
  </sheets>
  <externalReferences>
    <externalReference r:id="rId2"/>
  </externalReference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C45" i="1"/>
  <c r="G44" i="1"/>
  <c r="C44" i="1"/>
  <c r="H36" i="1"/>
  <c r="H35" i="1"/>
  <c r="H34" i="1"/>
  <c r="H33" i="1"/>
  <c r="G32" i="1"/>
  <c r="F32" i="1"/>
  <c r="E32" i="1"/>
  <c r="D32" i="1"/>
  <c r="H32" i="1" s="1"/>
  <c r="H30" i="1"/>
  <c r="H29" i="1"/>
  <c r="H28" i="1"/>
  <c r="G27" i="1"/>
  <c r="F27" i="1"/>
  <c r="F38" i="1" s="1"/>
  <c r="E27" i="1"/>
  <c r="D27" i="1"/>
  <c r="H27" i="1" s="1"/>
  <c r="H23" i="1"/>
  <c r="H22" i="1"/>
  <c r="E21" i="1"/>
  <c r="E19" i="1" s="1"/>
  <c r="H20" i="1"/>
  <c r="G19" i="1"/>
  <c r="F19" i="1"/>
  <c r="D19" i="1"/>
  <c r="H19" i="1" s="1"/>
  <c r="H17" i="1"/>
  <c r="H16" i="1"/>
  <c r="H15" i="1"/>
  <c r="G14" i="1"/>
  <c r="G25" i="1" s="1"/>
  <c r="G38" i="1" s="1"/>
  <c r="F14" i="1"/>
  <c r="F25" i="1" s="1"/>
  <c r="E14" i="1"/>
  <c r="E25" i="1" s="1"/>
  <c r="E38" i="1" s="1"/>
  <c r="D14" i="1"/>
  <c r="D25" i="1" s="1"/>
  <c r="H12" i="1"/>
  <c r="D6" i="1"/>
  <c r="H25" i="1" l="1"/>
  <c r="J25" i="1" s="1"/>
  <c r="D38" i="1"/>
  <c r="H38" i="1" s="1"/>
  <c r="J38" i="1" s="1"/>
  <c r="H14" i="1"/>
  <c r="H21" i="1"/>
  <c r="K15" i="1"/>
</calcChain>
</file>

<file path=xl/sharedStrings.xml><?xml version="1.0" encoding="utf-8"?>
<sst xmlns="http://schemas.openxmlformats.org/spreadsheetml/2006/main" count="34" uniqueCount="26">
  <si>
    <t>Estado de Variación en la Hacienda Pública</t>
  </si>
  <si>
    <t>Del 01 de Enero al 31 de Marzo de 2015</t>
  </si>
  <si>
    <t>(pesos)</t>
  </si>
  <si>
    <t>Ente Público: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</si>
  <si>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</si>
  <si>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</si>
  <si>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</si>
  <si>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</si>
  <si>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</si>
  <si>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</si>
  <si>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</si>
  <si>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</si>
  <si>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</si>
  <si>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</si>
  <si>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</si>
  <si>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</si>
  <si>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</si>
  <si>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</si>
  <si>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</si>
  <si>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</si>
  <si>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</si>
  <si>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2014</t>
  </si>
  <si>
    <t>Cambios en la Hacienda Pública/Patrimonio Neto del Ejercicio 2014</t>
  </si>
  <si>
    <t>Aportaciones</t>
  </si>
  <si>
    <t>Saldo Neto en la Hacienda Pública / Patrimonio 2014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</si>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</sst>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3" borderId="0" xfId="2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Continuous" vertical="center"/>
    </xf>
    <xf numFmtId="0" fontId="3" fillId="3" borderId="6" xfId="2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7" fillId="3" borderId="0" xfId="0" applyNumberFormat="1" applyFont="1" applyFill="1" applyBorder="1" applyAlignment="1" applyProtection="1">
      <alignment horizontal="right" vertical="top"/>
      <protection locked="0"/>
    </xf>
    <xf numFmtId="3" fontId="7" fillId="3" borderId="0" xfId="0" applyNumberFormat="1" applyFont="1" applyFill="1" applyBorder="1" applyAlignment="1" applyProtection="1">
      <alignment horizontal="right" vertical="top"/>
    </xf>
    <xf numFmtId="0" fontId="7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7" fillId="3" borderId="0" xfId="0" applyFont="1" applyFill="1" applyBorder="1" applyAlignment="1">
      <alignment horizontal="left" vertical="top" wrapText="1"/>
    </xf>
    <xf numFmtId="3" fontId="7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3" fontId="2" fillId="3" borderId="0" xfId="0" applyNumberFormat="1" applyFont="1" applyFill="1"/>
    <xf numFmtId="0" fontId="3" fillId="3" borderId="7" xfId="0" applyFont="1" applyFill="1" applyBorder="1" applyAlignment="1">
      <alignment horizontal="left" vertical="top"/>
    </xf>
    <xf numFmtId="3" fontId="7" fillId="3" borderId="7" xfId="0" applyNumberFormat="1" applyFont="1" applyFill="1" applyBorder="1" applyAlignment="1">
      <alignment horizontal="right" vertical="top"/>
    </xf>
    <xf numFmtId="3" fontId="8" fillId="3" borderId="0" xfId="0" applyNumberFormat="1" applyFont="1" applyFill="1" applyAlignment="1">
      <alignment horizontal="center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7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9" fillId="0" borderId="0" xfId="0" applyFont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0</xdr:rowOff>
    </xdr:from>
    <xdr:to>
      <xdr:col>2</xdr:col>
      <xdr:colOff>76200</xdr:colOff>
      <xdr:row>3</xdr:row>
      <xdr:rowOff>169452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0"/>
          <a:ext cx="819151" cy="607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VHP"/>
      <sheetName val="EAA"/>
      <sheetName val="EAD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/>
      <sheetData sheetId="1">
        <row r="52">
          <cell r="J52">
            <v>50865759.140000001</v>
          </cell>
        </row>
        <row r="62">
          <cell r="I62">
            <v>326295686.63999999</v>
          </cell>
          <cell r="J62">
            <v>319937010.02000004</v>
          </cell>
        </row>
      </sheetData>
      <sheetData sheetId="2">
        <row r="5">
          <cell r="E5" t="str">
            <v>UNIVERSIDAD TECNOLOGICA DE LEON</v>
          </cell>
        </row>
        <row r="60">
          <cell r="C60" t="str">
            <v>DR JESUS MARIA CONTRERAS ESPARZA</v>
          </cell>
          <cell r="G60" t="str">
            <v>C.P. DANIEL ROCHA GUTIERREZ</v>
          </cell>
        </row>
        <row r="61">
          <cell r="C61" t="str">
            <v>RECTOR</v>
          </cell>
          <cell r="G61" t="str">
            <v>SECRETARIO DE ADMINISTRACION Y FINANZAS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tabSelected="1" zoomScaleNormal="100" workbookViewId="0">
      <selection activeCell="C43" sqref="C43:D43"/>
    </sheetView>
  </sheetViews>
  <sheetFormatPr baseColWidth="10" defaultColWidth="11.42578125" defaultRowHeight="12" x14ac:dyDescent="0.2"/>
  <cols>
    <col min="1" max="1" width="3.7109375" style="47" customWidth="1"/>
    <col min="2" max="2" width="11.7109375" style="48" customWidth="1"/>
    <col min="3" max="3" width="57.42578125" style="48" customWidth="1"/>
    <col min="4" max="6" width="18.7109375" style="49" customWidth="1"/>
    <col min="7" max="7" width="15.85546875" style="49" customWidth="1"/>
    <col min="8" max="8" width="16.140625" style="49" customWidth="1"/>
    <col min="9" max="9" width="3.28515625" style="47" customWidth="1"/>
    <col min="10" max="16384" width="11.42578125" style="6"/>
  </cols>
  <sheetData>
    <row r="1" spans="1:11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1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</row>
    <row r="3" spans="1:11" ht="14.1" customHeight="1" x14ac:dyDescent="0.2">
      <c r="A3" s="5"/>
      <c r="B3" s="2"/>
      <c r="C3" s="3" t="s">
        <v>1</v>
      </c>
      <c r="D3" s="3"/>
      <c r="E3" s="3"/>
      <c r="F3" s="3"/>
      <c r="G3" s="3"/>
      <c r="H3" s="2"/>
      <c r="I3" s="2"/>
    </row>
    <row r="4" spans="1:11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1" s="4" customFormat="1" ht="3" customHeight="1" x14ac:dyDescent="0.2">
      <c r="A5" s="7"/>
      <c r="B5" s="8"/>
      <c r="C5" s="9"/>
      <c r="D5" s="9"/>
      <c r="E5" s="9"/>
      <c r="F5" s="9"/>
      <c r="G5" s="9"/>
      <c r="H5" s="9"/>
      <c r="I5" s="9"/>
    </row>
    <row r="6" spans="1:11" ht="20.100000000000001" customHeight="1" x14ac:dyDescent="0.2">
      <c r="A6" s="7"/>
      <c r="B6" s="8"/>
      <c r="C6" s="8" t="s">
        <v>3</v>
      </c>
      <c r="D6" s="10" t="str">
        <f>+[1]ECSF!E5</f>
        <v>UNIVERSIDAD TECNOLOGICA DE LEON</v>
      </c>
      <c r="E6" s="10"/>
      <c r="F6" s="10"/>
      <c r="G6" s="11"/>
      <c r="H6" s="11"/>
      <c r="I6" s="11"/>
      <c r="J6" s="4"/>
    </row>
    <row r="7" spans="1:11" ht="3" customHeight="1" x14ac:dyDescent="0.2">
      <c r="A7" s="7"/>
      <c r="B7" s="7"/>
      <c r="C7" s="7" t="s">
        <v>4</v>
      </c>
      <c r="D7" s="7"/>
      <c r="E7" s="7"/>
      <c r="F7" s="7"/>
      <c r="G7" s="7"/>
      <c r="H7" s="7"/>
      <c r="I7" s="7"/>
    </row>
    <row r="8" spans="1:11" s="4" customFormat="1" ht="3" customHeight="1" x14ac:dyDescent="0.2">
      <c r="A8" s="7"/>
      <c r="B8" s="7"/>
      <c r="C8" s="7"/>
      <c r="D8" s="7"/>
      <c r="E8" s="7"/>
      <c r="F8" s="7"/>
      <c r="G8" s="7"/>
      <c r="H8" s="7"/>
      <c r="I8" s="7"/>
    </row>
    <row r="9" spans="1:11" s="4" customFormat="1" ht="48" x14ac:dyDescent="0.2">
      <c r="A9" s="12"/>
      <c r="B9" s="13" t="s">
        <v>5</v>
      </c>
      <c r="C9" s="13"/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5"/>
    </row>
    <row r="10" spans="1:11" s="4" customFormat="1" ht="3" customHeight="1" x14ac:dyDescent="0.2">
      <c r="A10" s="16"/>
      <c r="B10" s="7"/>
      <c r="C10" s="7"/>
      <c r="D10" s="7"/>
      <c r="E10" s="7"/>
      <c r="F10" s="7"/>
      <c r="G10" s="7"/>
      <c r="H10" s="7"/>
      <c r="I10" s="17"/>
    </row>
    <row r="11" spans="1:11" s="4" customFormat="1" ht="3" customHeight="1" x14ac:dyDescent="0.2">
      <c r="A11" s="18"/>
      <c r="B11" s="19"/>
      <c r="C11" s="20"/>
      <c r="D11" s="21"/>
      <c r="E11" s="22"/>
      <c r="F11" s="23"/>
      <c r="G11" s="24"/>
      <c r="H11" s="19"/>
      <c r="I11" s="25"/>
    </row>
    <row r="12" spans="1:11" x14ac:dyDescent="0.2">
      <c r="A12" s="26"/>
      <c r="B12" s="27" t="s">
        <v>11</v>
      </c>
      <c r="C12" s="27"/>
      <c r="D12" s="28">
        <v>897100.65</v>
      </c>
      <c r="E12" s="28">
        <v>0</v>
      </c>
      <c r="F12" s="28">
        <v>0</v>
      </c>
      <c r="G12" s="28">
        <v>0</v>
      </c>
      <c r="H12" s="29">
        <f>SUM(D12:G12)</f>
        <v>897100.65</v>
      </c>
      <c r="I12" s="25"/>
    </row>
    <row r="13" spans="1:11" ht="9.9499999999999993" customHeight="1" x14ac:dyDescent="0.2">
      <c r="A13" s="26"/>
      <c r="B13" s="30"/>
      <c r="C13" s="21"/>
      <c r="D13" s="31"/>
      <c r="E13" s="31"/>
      <c r="F13" s="31"/>
      <c r="G13" s="31"/>
      <c r="H13" s="31"/>
      <c r="I13" s="25"/>
    </row>
    <row r="14" spans="1:11" x14ac:dyDescent="0.2">
      <c r="A14" s="26"/>
      <c r="B14" s="32" t="s">
        <v>12</v>
      </c>
      <c r="C14" s="32"/>
      <c r="D14" s="33">
        <f>SUM(D15:D17)</f>
        <v>283833525.48000002</v>
      </c>
      <c r="E14" s="33">
        <f>SUM(E15:E17)</f>
        <v>0</v>
      </c>
      <c r="F14" s="33">
        <f>SUM(F15:F17)</f>
        <v>0</v>
      </c>
      <c r="G14" s="33">
        <f>SUM(G15:G17)</f>
        <v>0</v>
      </c>
      <c r="H14" s="33">
        <f>SUM(D14:G14)</f>
        <v>283833525.48000002</v>
      </c>
      <c r="I14" s="25"/>
    </row>
    <row r="15" spans="1:11" x14ac:dyDescent="0.2">
      <c r="A15" s="18"/>
      <c r="B15" s="34" t="s">
        <v>13</v>
      </c>
      <c r="C15" s="34"/>
      <c r="D15" s="35">
        <v>260975111.28</v>
      </c>
      <c r="E15" s="35">
        <v>0</v>
      </c>
      <c r="F15" s="35">
        <v>0</v>
      </c>
      <c r="G15" s="35">
        <v>0</v>
      </c>
      <c r="H15" s="31">
        <f t="shared" ref="H15:H23" si="0">SUM(D15:G15)</f>
        <v>260975111.28</v>
      </c>
      <c r="I15" s="25"/>
      <c r="K15" s="36">
        <f>+D14-D25</f>
        <v>-897100.64999997616</v>
      </c>
    </row>
    <row r="16" spans="1:11" x14ac:dyDescent="0.2">
      <c r="A16" s="18"/>
      <c r="B16" s="34" t="s">
        <v>14</v>
      </c>
      <c r="C16" s="34"/>
      <c r="D16" s="35">
        <v>22858414.199999999</v>
      </c>
      <c r="E16" s="35">
        <v>0</v>
      </c>
      <c r="F16" s="35">
        <v>0</v>
      </c>
      <c r="G16" s="35">
        <v>0</v>
      </c>
      <c r="H16" s="31">
        <f t="shared" si="0"/>
        <v>22858414.199999999</v>
      </c>
      <c r="I16" s="25"/>
    </row>
    <row r="17" spans="1:10" x14ac:dyDescent="0.2">
      <c r="A17" s="18"/>
      <c r="B17" s="34" t="s">
        <v>15</v>
      </c>
      <c r="C17" s="34"/>
      <c r="D17" s="35">
        <v>0</v>
      </c>
      <c r="E17" s="35">
        <v>0</v>
      </c>
      <c r="F17" s="35">
        <v>0</v>
      </c>
      <c r="G17" s="35">
        <v>0</v>
      </c>
      <c r="H17" s="31">
        <f t="shared" si="0"/>
        <v>0</v>
      </c>
      <c r="I17" s="25"/>
    </row>
    <row r="18" spans="1:10" ht="9.9499999999999993" customHeight="1" x14ac:dyDescent="0.2">
      <c r="A18" s="26"/>
      <c r="B18" s="30"/>
      <c r="C18" s="21"/>
      <c r="D18" s="31"/>
      <c r="E18" s="31"/>
      <c r="F18" s="31"/>
      <c r="G18" s="31"/>
      <c r="H18" s="31"/>
      <c r="I18" s="25"/>
    </row>
    <row r="19" spans="1:10" x14ac:dyDescent="0.2">
      <c r="A19" s="26"/>
      <c r="B19" s="32" t="s">
        <v>16</v>
      </c>
      <c r="C19" s="32"/>
      <c r="D19" s="33">
        <f>SUM(D20:D23)</f>
        <v>0</v>
      </c>
      <c r="E19" s="33">
        <f>SUM(E20:E23)</f>
        <v>35206383.890000001</v>
      </c>
      <c r="F19" s="33">
        <f>SUM(F20:F23)</f>
        <v>0</v>
      </c>
      <c r="G19" s="33">
        <f>SUM(G20:G23)</f>
        <v>0</v>
      </c>
      <c r="H19" s="33">
        <f t="shared" si="0"/>
        <v>35206383.890000001</v>
      </c>
      <c r="I19" s="25"/>
    </row>
    <row r="20" spans="1:10" x14ac:dyDescent="0.2">
      <c r="A20" s="18"/>
      <c r="B20" s="34" t="s">
        <v>17</v>
      </c>
      <c r="C20" s="34"/>
      <c r="D20" s="35">
        <v>0</v>
      </c>
      <c r="E20" s="35">
        <v>-15659375.25</v>
      </c>
      <c r="F20" s="35">
        <v>0</v>
      </c>
      <c r="G20" s="35">
        <v>0</v>
      </c>
      <c r="H20" s="31">
        <f t="shared" si="0"/>
        <v>-15659375.25</v>
      </c>
      <c r="I20" s="25"/>
    </row>
    <row r="21" spans="1:10" x14ac:dyDescent="0.2">
      <c r="A21" s="18"/>
      <c r="B21" s="34" t="s">
        <v>18</v>
      </c>
      <c r="C21" s="34"/>
      <c r="D21" s="35">
        <v>0</v>
      </c>
      <c r="E21" s="35">
        <f>+[1]ESF!J52</f>
        <v>50865759.140000001</v>
      </c>
      <c r="F21" s="35">
        <v>0</v>
      </c>
      <c r="G21" s="35">
        <v>0</v>
      </c>
      <c r="H21" s="31">
        <f t="shared" si="0"/>
        <v>50865759.140000001</v>
      </c>
      <c r="I21" s="25"/>
    </row>
    <row r="22" spans="1:10" x14ac:dyDescent="0.2">
      <c r="A22" s="18"/>
      <c r="B22" s="34" t="s">
        <v>19</v>
      </c>
      <c r="C22" s="34"/>
      <c r="D22" s="35">
        <v>0</v>
      </c>
      <c r="E22" s="35">
        <v>0</v>
      </c>
      <c r="F22" s="35">
        <v>0</v>
      </c>
      <c r="G22" s="35">
        <v>0</v>
      </c>
      <c r="H22" s="31">
        <f t="shared" si="0"/>
        <v>0</v>
      </c>
      <c r="I22" s="25"/>
    </row>
    <row r="23" spans="1:10" x14ac:dyDescent="0.2">
      <c r="A23" s="18"/>
      <c r="B23" s="34" t="s">
        <v>20</v>
      </c>
      <c r="C23" s="34"/>
      <c r="D23" s="35">
        <v>0</v>
      </c>
      <c r="E23" s="35">
        <v>0</v>
      </c>
      <c r="F23" s="35">
        <v>0</v>
      </c>
      <c r="G23" s="35">
        <v>0</v>
      </c>
      <c r="H23" s="31">
        <f t="shared" si="0"/>
        <v>0</v>
      </c>
      <c r="I23" s="25"/>
    </row>
    <row r="24" spans="1:10" ht="9.9499999999999993" customHeight="1" x14ac:dyDescent="0.2">
      <c r="A24" s="26"/>
      <c r="B24" s="30"/>
      <c r="C24" s="21"/>
      <c r="D24" s="31"/>
      <c r="E24" s="31"/>
      <c r="F24" s="31"/>
      <c r="G24" s="31"/>
      <c r="H24" s="31"/>
      <c r="I24" s="25"/>
    </row>
    <row r="25" spans="1:10" ht="12.75" thickBot="1" x14ac:dyDescent="0.25">
      <c r="A25" s="26"/>
      <c r="B25" s="37" t="s">
        <v>21</v>
      </c>
      <c r="C25" s="37"/>
      <c r="D25" s="38">
        <f>D12+D14+D19</f>
        <v>284730626.13</v>
      </c>
      <c r="E25" s="38">
        <f>E12+E14+E19</f>
        <v>35206383.890000001</v>
      </c>
      <c r="F25" s="38">
        <f>F12+F14+F19</f>
        <v>0</v>
      </c>
      <c r="G25" s="38">
        <f>G12+G14+G19</f>
        <v>0</v>
      </c>
      <c r="H25" s="38">
        <f>SUM(D25:G25)</f>
        <v>319937010.01999998</v>
      </c>
      <c r="I25" s="25"/>
      <c r="J25" s="39">
        <f>+[1]ESF!J62-EVHP!H25</f>
        <v>0</v>
      </c>
    </row>
    <row r="26" spans="1:10" x14ac:dyDescent="0.2">
      <c r="A26" s="18"/>
      <c r="B26" s="21"/>
      <c r="C26" s="23"/>
      <c r="D26" s="31"/>
      <c r="E26" s="31"/>
      <c r="F26" s="31"/>
      <c r="G26" s="31"/>
      <c r="H26" s="31"/>
      <c r="I26" s="25"/>
    </row>
    <row r="27" spans="1:10" x14ac:dyDescent="0.2">
      <c r="A27" s="26"/>
      <c r="B27" s="32" t="s">
        <v>22</v>
      </c>
      <c r="C27" s="32"/>
      <c r="D27" s="33">
        <f>SUM(D28:D30)</f>
        <v>0</v>
      </c>
      <c r="E27" s="33">
        <f>SUM(E28:E30)</f>
        <v>0</v>
      </c>
      <c r="F27" s="33">
        <f>SUM(F28:F30)</f>
        <v>0</v>
      </c>
      <c r="G27" s="33">
        <f>SUM(G28:G30)</f>
        <v>0</v>
      </c>
      <c r="H27" s="33">
        <f>SUM(D27:G27)</f>
        <v>0</v>
      </c>
      <c r="I27" s="25"/>
    </row>
    <row r="28" spans="1:10" x14ac:dyDescent="0.2">
      <c r="A28" s="18"/>
      <c r="B28" s="34" t="s">
        <v>23</v>
      </c>
      <c r="C28" s="34"/>
      <c r="D28" s="35"/>
      <c r="E28" s="35">
        <v>0</v>
      </c>
      <c r="F28" s="35">
        <v>0</v>
      </c>
      <c r="G28" s="35">
        <v>0</v>
      </c>
      <c r="H28" s="31">
        <f>SUM(D28:G28)</f>
        <v>0</v>
      </c>
      <c r="I28" s="25"/>
    </row>
    <row r="29" spans="1:10" x14ac:dyDescent="0.2">
      <c r="A29" s="18"/>
      <c r="B29" s="34" t="s">
        <v>14</v>
      </c>
      <c r="C29" s="34"/>
      <c r="D29" s="35">
        <v>0</v>
      </c>
      <c r="E29" s="35">
        <v>0</v>
      </c>
      <c r="F29" s="35">
        <v>0</v>
      </c>
      <c r="G29" s="35">
        <v>0</v>
      </c>
      <c r="H29" s="31">
        <f>SUM(D29:G29)</f>
        <v>0</v>
      </c>
      <c r="I29" s="25"/>
    </row>
    <row r="30" spans="1:10" x14ac:dyDescent="0.2">
      <c r="A30" s="18"/>
      <c r="B30" s="34" t="s">
        <v>15</v>
      </c>
      <c r="C30" s="34"/>
      <c r="D30" s="35">
        <v>0</v>
      </c>
      <c r="E30" s="35">
        <v>0</v>
      </c>
      <c r="F30" s="35">
        <v>0</v>
      </c>
      <c r="G30" s="35">
        <v>0</v>
      </c>
      <c r="H30" s="31">
        <f>SUM(D30:G30)</f>
        <v>0</v>
      </c>
      <c r="I30" s="25"/>
    </row>
    <row r="31" spans="1:10" ht="9.9499999999999993" customHeight="1" x14ac:dyDescent="0.2">
      <c r="A31" s="26"/>
      <c r="B31" s="30"/>
      <c r="C31" s="21"/>
      <c r="D31" s="31"/>
      <c r="E31" s="31"/>
      <c r="F31" s="31"/>
      <c r="G31" s="31"/>
      <c r="H31" s="31"/>
      <c r="I31" s="25"/>
    </row>
    <row r="32" spans="1:10" x14ac:dyDescent="0.2">
      <c r="A32" s="26" t="s">
        <v>4</v>
      </c>
      <c r="B32" s="32" t="s">
        <v>16</v>
      </c>
      <c r="C32" s="32"/>
      <c r="D32" s="33">
        <f>SUM(D33:D36)</f>
        <v>0</v>
      </c>
      <c r="E32" s="33">
        <f>SUM(E33:E36)</f>
        <v>0</v>
      </c>
      <c r="F32" s="33">
        <f>SUM(F33:F36)</f>
        <v>6358677</v>
      </c>
      <c r="G32" s="33">
        <f>SUM(G33:G36)</f>
        <v>0</v>
      </c>
      <c r="H32" s="33">
        <f>SUM(D32:G32)</f>
        <v>6358677</v>
      </c>
      <c r="I32" s="25"/>
    </row>
    <row r="33" spans="1:10" x14ac:dyDescent="0.2">
      <c r="A33" s="18"/>
      <c r="B33" s="34" t="s">
        <v>17</v>
      </c>
      <c r="C33" s="34"/>
      <c r="D33" s="35">
        <v>0</v>
      </c>
      <c r="E33" s="35"/>
      <c r="F33" s="40">
        <v>-5703376</v>
      </c>
      <c r="G33" s="35">
        <v>0</v>
      </c>
      <c r="H33" s="31">
        <f>SUM(D33:G33)</f>
        <v>-5703376</v>
      </c>
      <c r="I33" s="25"/>
    </row>
    <row r="34" spans="1:10" x14ac:dyDescent="0.2">
      <c r="A34" s="18"/>
      <c r="B34" s="34" t="s">
        <v>18</v>
      </c>
      <c r="C34" s="34"/>
      <c r="D34" s="35">
        <v>0</v>
      </c>
      <c r="E34" s="35"/>
      <c r="F34" s="35">
        <v>12062053</v>
      </c>
      <c r="G34" s="35">
        <v>0</v>
      </c>
      <c r="H34" s="31">
        <f>SUM(D34:G34)</f>
        <v>12062053</v>
      </c>
      <c r="I34" s="25"/>
    </row>
    <row r="35" spans="1:10" x14ac:dyDescent="0.2">
      <c r="A35" s="18"/>
      <c r="B35" s="34" t="s">
        <v>19</v>
      </c>
      <c r="C35" s="34"/>
      <c r="D35" s="35">
        <v>0</v>
      </c>
      <c r="E35" s="35">
        <v>0</v>
      </c>
      <c r="F35" s="35">
        <v>0</v>
      </c>
      <c r="G35" s="35">
        <v>0</v>
      </c>
      <c r="H35" s="31">
        <f>SUM(D35:G35)</f>
        <v>0</v>
      </c>
      <c r="I35" s="25"/>
    </row>
    <row r="36" spans="1:10" x14ac:dyDescent="0.2">
      <c r="A36" s="18"/>
      <c r="B36" s="34" t="s">
        <v>20</v>
      </c>
      <c r="C36" s="34"/>
      <c r="D36" s="35">
        <v>0</v>
      </c>
      <c r="E36" s="35">
        <v>0</v>
      </c>
      <c r="F36" s="35">
        <v>0</v>
      </c>
      <c r="G36" s="35">
        <v>0</v>
      </c>
      <c r="H36" s="31">
        <f>SUM(D36:G36)</f>
        <v>0</v>
      </c>
      <c r="I36" s="25"/>
    </row>
    <row r="37" spans="1:10" ht="9.9499999999999993" customHeight="1" x14ac:dyDescent="0.2">
      <c r="A37" s="26"/>
      <c r="B37" s="30"/>
      <c r="C37" s="21"/>
      <c r="D37" s="31"/>
      <c r="E37" s="31"/>
      <c r="F37" s="31"/>
      <c r="G37" s="31"/>
      <c r="H37" s="31"/>
      <c r="I37" s="25"/>
    </row>
    <row r="38" spans="1:10" x14ac:dyDescent="0.2">
      <c r="A38" s="41"/>
      <c r="B38" s="42" t="s">
        <v>24</v>
      </c>
      <c r="C38" s="42"/>
      <c r="D38" s="43">
        <f>D25+D27+D32</f>
        <v>284730626.13</v>
      </c>
      <c r="E38" s="43">
        <f>E25+E27+E32</f>
        <v>35206383.890000001</v>
      </c>
      <c r="F38" s="43">
        <f>F27+F32</f>
        <v>6358677</v>
      </c>
      <c r="G38" s="43">
        <f>G25+G27+G32</f>
        <v>0</v>
      </c>
      <c r="H38" s="43">
        <f>SUM(D38:G38)</f>
        <v>326295687.01999998</v>
      </c>
      <c r="I38" s="44"/>
      <c r="J38" s="39">
        <f>+H38-[1]ESF!I62</f>
        <v>0.37999999523162842</v>
      </c>
    </row>
    <row r="39" spans="1:10" ht="6" customHeight="1" x14ac:dyDescent="0.2">
      <c r="A39" s="45"/>
      <c r="B39" s="45"/>
      <c r="C39" s="45"/>
      <c r="D39" s="45"/>
      <c r="E39" s="45"/>
      <c r="F39" s="45"/>
      <c r="G39" s="45"/>
      <c r="H39" s="45"/>
      <c r="I39" s="46"/>
    </row>
    <row r="40" spans="1:10" ht="6" customHeight="1" x14ac:dyDescent="0.2">
      <c r="D40" s="48"/>
      <c r="E40" s="48"/>
      <c r="I40" s="20"/>
    </row>
    <row r="41" spans="1:10" ht="15" customHeight="1" x14ac:dyDescent="0.2">
      <c r="A41" s="4"/>
      <c r="B41" s="50" t="s">
        <v>25</v>
      </c>
      <c r="C41" s="50"/>
      <c r="D41" s="50"/>
      <c r="E41" s="50"/>
      <c r="F41" s="50"/>
      <c r="G41" s="50"/>
      <c r="H41" s="50"/>
      <c r="I41" s="50"/>
    </row>
    <row r="42" spans="1:10" ht="9.75" customHeight="1" x14ac:dyDescent="0.2">
      <c r="A42" s="4"/>
      <c r="B42" s="23"/>
      <c r="C42" s="51"/>
      <c r="D42" s="52"/>
      <c r="E42" s="52"/>
      <c r="F42" s="4"/>
      <c r="G42" s="53"/>
      <c r="H42" s="51"/>
      <c r="I42" s="52"/>
    </row>
    <row r="43" spans="1:10" ht="50.1" customHeight="1" x14ac:dyDescent="0.2">
      <c r="A43" s="4"/>
      <c r="B43" s="23"/>
      <c r="C43" s="54"/>
      <c r="D43" s="54"/>
      <c r="E43" s="52"/>
      <c r="F43" s="4"/>
      <c r="G43" s="55"/>
      <c r="H43" s="55"/>
      <c r="I43" s="52"/>
    </row>
    <row r="44" spans="1:10" ht="14.1" customHeight="1" x14ac:dyDescent="0.2">
      <c r="A44" s="4"/>
      <c r="B44" s="56"/>
      <c r="C44" s="57" t="str">
        <f>+[1]ECSF!C60</f>
        <v>DR JESUS MARIA CONTRERAS ESPARZA</v>
      </c>
      <c r="D44" s="57"/>
      <c r="E44" s="52"/>
      <c r="F44" s="52"/>
      <c r="G44" s="58" t="str">
        <f>+[1]ECSF!G60</f>
        <v>C.P. DANIEL ROCHA GUTIERREZ</v>
      </c>
      <c r="H44" s="58"/>
      <c r="I44" s="21"/>
    </row>
    <row r="45" spans="1:10" ht="14.1" customHeight="1" x14ac:dyDescent="0.2">
      <c r="A45" s="4"/>
      <c r="B45" s="59"/>
      <c r="C45" s="60" t="str">
        <f>+[1]ECSF!C61</f>
        <v>RECTOR</v>
      </c>
      <c r="D45" s="60"/>
      <c r="E45" s="61"/>
      <c r="F45" s="61"/>
      <c r="G45" s="62" t="str">
        <f>+[1]ECSF!G61</f>
        <v>SECRETARIO DE ADMINISTRACION Y FINANZAS</v>
      </c>
      <c r="H45" s="62"/>
      <c r="I45" s="21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C3:G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2017-08-24T17:36:57Z</dcterms:created>
  <dcterms:modified xsi:type="dcterms:W3CDTF">2017-08-24T17:37:34Z</dcterms:modified>
</cp:coreProperties>
</file>