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975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C20" i="2"/>
  <c r="C38" i="2" s="1"/>
  <c r="B20" i="2"/>
  <c r="D9" i="2"/>
  <c r="D20" i="2" s="1"/>
  <c r="C9" i="2"/>
  <c r="E16" i="2"/>
  <c r="E20" i="2" s="1"/>
  <c r="E38" i="2" s="1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<sst xmlns="http://schemas.openxmlformats.org/spreadsheetml/2006/main" count="36" uniqueCount="26">
  <si>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</si>
  <si>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</si>
  <si>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</si>
  <si>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</si>
  <si>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</si>
  <si>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</si>
  <si>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</si>
  <si>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</si>
  <si>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</si>
  <si>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</si>
  <si>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</si>
  <si>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</si>
  <si>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</si>
  <si>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</si>
  <si>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</si>
  <si>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</si>
  <si>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</si>
  <si>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</si>
  <si>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</si>
  <si>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</si>
  <si>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</si>
  <si>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</si>
  <si>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</si>
  <si>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</si>
  <si>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</si>
  <si>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UNIVERSIDAD TECNOLOGICA DE LEON
Estado de Variación en la Hacienda Pública
Del 1 de Enero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</si>
</sst>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165" fontId="3" fillId="2" borderId="1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165" fontId="4" fillId="0" borderId="1" xfId="4" applyNumberFormat="1" applyFont="1" applyBorder="1" applyAlignment="1">
      <alignment horizontal="center" vertical="center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1" xfId="3" applyNumberFormat="1" applyFont="1" applyBorder="1" applyProtection="1">
      <protection locked="0"/>
    </xf>
    <xf numFmtId="3" fontId="4" fillId="0" borderId="1" xfId="4" applyNumberFormat="1" applyFont="1" applyBorder="1" applyAlignment="1">
      <alignment horizontal="center" vertical="center" wrapText="1"/>
    </xf>
    <xf numFmtId="3" fontId="4" fillId="0" borderId="1" xfId="3" applyNumberFormat="1" applyFont="1" applyBorder="1" applyProtection="1">
      <protection locked="0"/>
    </xf>
    <xf numFmtId="3" fontId="4" fillId="0" borderId="1" xfId="3" applyNumberFormat="1" applyFont="1" applyBorder="1" applyAlignment="1" applyProtection="1">
      <alignment vertical="top"/>
      <protection locked="0"/>
    </xf>
    <xf numFmtId="3" fontId="4" fillId="0" borderId="0" xfId="3" applyNumberFormat="1" applyFont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 wrapText="1"/>
      <protection locked="0"/>
    </xf>
    <xf numFmtId="3" fontId="3" fillId="0" borderId="0" xfId="3" applyNumberFormat="1" applyFont="1" applyBorder="1" applyProtection="1">
      <protection locked="0"/>
    </xf>
    <xf numFmtId="3" fontId="4" fillId="0" borderId="0" xfId="3" applyNumberFormat="1" applyFont="1" applyBorder="1" applyProtection="1">
      <protection locked="0"/>
    </xf>
    <xf numFmtId="0" fontId="4" fillId="0" borderId="0" xfId="3" applyFont="1" applyBorder="1" applyAlignment="1" applyProtection="1">
      <alignment vertical="top"/>
      <protection locked="0"/>
    </xf>
    <xf numFmtId="3" fontId="4" fillId="0" borderId="0" xfId="5" applyNumberFormat="1" applyFont="1" applyBorder="1" applyAlignment="1">
      <alignment horizontal="center" vertical="center" wrapText="1"/>
    </xf>
    <xf numFmtId="3" fontId="4" fillId="0" borderId="0" xfId="3" applyNumberFormat="1" applyFont="1" applyBorder="1" applyAlignment="1" applyProtection="1">
      <alignment vertical="top"/>
      <protection locked="0"/>
    </xf>
    <xf numFmtId="3" fontId="3" fillId="0" borderId="0" xfId="3" applyNumberFormat="1" applyFont="1" applyBorder="1" applyAlignment="1" applyProtection="1">
      <alignment vertical="center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2" borderId="4" xfId="3" applyFont="1" applyFill="1" applyBorder="1" applyAlignment="1" applyProtection="1">
      <alignment horizontal="center" vertical="center" wrapText="1"/>
      <protection locked="0"/>
    </xf>
    <xf numFmtId="0" fontId="3" fillId="2" borderId="5" xfId="3" applyFont="1" applyFill="1" applyBorder="1" applyAlignment="1">
      <alignment horizontal="center" vertical="center" wrapText="1"/>
    </xf>
    <xf numFmtId="165" fontId="3" fillId="2" borderId="6" xfId="4" applyNumberFormat="1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165" fontId="4" fillId="0" borderId="6" xfId="4" applyNumberFormat="1" applyFont="1" applyBorder="1" applyAlignment="1">
      <alignment horizontal="center" vertical="center" wrapText="1"/>
    </xf>
    <xf numFmtId="0" fontId="3" fillId="0" borderId="5" xfId="3" applyFont="1" applyBorder="1" applyAlignment="1">
      <alignment horizontal="left" vertical="top" wrapText="1" indent="1"/>
    </xf>
    <xf numFmtId="3" fontId="3" fillId="0" borderId="6" xfId="3" applyNumberFormat="1" applyFont="1" applyBorder="1" applyProtection="1">
      <protection locked="0"/>
    </xf>
    <xf numFmtId="0" fontId="4" fillId="0" borderId="5" xfId="3" applyFont="1" applyBorder="1" applyAlignment="1">
      <alignment horizontal="left" vertical="top" wrapText="1" indent="2"/>
    </xf>
    <xf numFmtId="0" fontId="4" fillId="0" borderId="5" xfId="3" applyFont="1" applyBorder="1" applyAlignment="1">
      <alignment horizontal="left" vertical="top" wrapText="1" indent="1"/>
    </xf>
    <xf numFmtId="3" fontId="4" fillId="0" borderId="6" xfId="4" applyNumberFormat="1" applyFont="1" applyBorder="1" applyAlignment="1">
      <alignment horizontal="center" vertical="center" wrapText="1"/>
    </xf>
    <xf numFmtId="0" fontId="3" fillId="0" borderId="5" xfId="3" applyFont="1" applyBorder="1" applyAlignment="1">
      <alignment vertical="top" wrapText="1"/>
    </xf>
    <xf numFmtId="0" fontId="3" fillId="0" borderId="7" xfId="3" applyFont="1" applyBorder="1" applyAlignment="1">
      <alignment horizontal="left" vertical="top" wrapText="1" indent="1"/>
    </xf>
    <xf numFmtId="3" fontId="3" fillId="0" borderId="8" xfId="3" applyNumberFormat="1" applyFont="1" applyBorder="1" applyAlignment="1" applyProtection="1">
      <alignment vertical="center"/>
      <protection locked="0"/>
    </xf>
    <xf numFmtId="3" fontId="3" fillId="0" borderId="9" xfId="3" applyNumberFormat="1" applyFont="1" applyBorder="1" applyAlignment="1" applyProtection="1">
      <alignment vertical="center"/>
      <protection locked="0"/>
    </xf>
  </cellXfs>
  <cellStyles count="6">
    <cellStyle name="=C:\WINNT\SYSTEM32\COMMAND.COM" xfId="2"/>
    <cellStyle name="Millares 2" xfId="4"/>
    <cellStyle name="Millares 2 2" xfId="5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"/>
  <sheetViews>
    <sheetView tabSelected="1" zoomScaleNormal="100" workbookViewId="0">
      <selection activeCell="F18" sqref="F17:F18"/>
    </sheetView>
  </sheetViews>
  <sheetFormatPr baseColWidth="10" defaultColWidth="9.28515625" defaultRowHeight="11.25" x14ac:dyDescent="0.25"/>
  <cols>
    <col min="1" max="1" width="45" style="3" customWidth="1"/>
    <col min="2" max="5" width="16.28515625" style="8" customWidth="1"/>
    <col min="6" max="6" width="14.28515625" style="8" customWidth="1"/>
    <col min="7" max="7" width="9.28515625" style="1"/>
    <col min="8" max="12" width="9.28515625" style="17"/>
    <col min="13" max="13" width="9.28515625" style="1"/>
    <col min="14" max="19" width="9.28515625" style="17"/>
    <col min="20" max="16384" width="9.28515625" style="1"/>
  </cols>
  <sheetData>
    <row r="1" spans="1:19" ht="45" customHeight="1" thickTop="1" x14ac:dyDescent="0.25">
      <c r="A1" s="21" t="s">
        <v>25</v>
      </c>
      <c r="B1" s="22"/>
      <c r="C1" s="22"/>
      <c r="D1" s="22"/>
      <c r="E1" s="22"/>
      <c r="F1" s="23"/>
    </row>
    <row r="2" spans="1:19" s="3" customFormat="1" ht="60.75" customHeight="1" x14ac:dyDescent="0.25">
      <c r="A2" s="24" t="s">
        <v>0</v>
      </c>
      <c r="B2" s="2" t="s">
        <v>12</v>
      </c>
      <c r="C2" s="2" t="s">
        <v>13</v>
      </c>
      <c r="D2" s="2" t="s">
        <v>16</v>
      </c>
      <c r="E2" s="2" t="s">
        <v>1</v>
      </c>
      <c r="F2" s="25" t="s">
        <v>14</v>
      </c>
      <c r="H2" s="14"/>
      <c r="I2" s="14"/>
      <c r="J2" s="14"/>
      <c r="K2" s="14"/>
      <c r="L2" s="14"/>
      <c r="N2" s="14"/>
      <c r="O2" s="14"/>
      <c r="P2" s="14"/>
      <c r="Q2" s="14"/>
      <c r="R2" s="14"/>
      <c r="S2" s="14"/>
    </row>
    <row r="3" spans="1:19" s="3" customFormat="1" ht="11.25" customHeight="1" x14ac:dyDescent="0.25">
      <c r="A3" s="26"/>
      <c r="B3" s="4"/>
      <c r="C3" s="4"/>
      <c r="D3" s="4"/>
      <c r="E3" s="4"/>
      <c r="F3" s="27"/>
      <c r="H3" s="14"/>
      <c r="I3" s="14"/>
      <c r="J3" s="14"/>
      <c r="K3" s="14"/>
      <c r="L3" s="14"/>
      <c r="N3" s="14"/>
      <c r="O3" s="14"/>
      <c r="P3" s="14"/>
      <c r="Q3" s="14"/>
      <c r="R3" s="14"/>
      <c r="S3" s="14"/>
    </row>
    <row r="4" spans="1:19" ht="11.25" customHeight="1" x14ac:dyDescent="0.2">
      <c r="A4" s="28" t="s">
        <v>17</v>
      </c>
      <c r="B4" s="9">
        <f>SUM(B5:B7)</f>
        <v>342225127.38999999</v>
      </c>
      <c r="C4" s="10"/>
      <c r="D4" s="10"/>
      <c r="E4" s="10"/>
      <c r="F4" s="29">
        <f>SUM(B4:E4)</f>
        <v>342225127.38999999</v>
      </c>
      <c r="H4" s="15"/>
      <c r="I4" s="18"/>
      <c r="J4" s="18"/>
      <c r="K4" s="18"/>
      <c r="L4" s="15"/>
      <c r="N4" s="15"/>
      <c r="O4" s="18"/>
      <c r="P4" s="18"/>
      <c r="Q4" s="18"/>
      <c r="R4" s="15"/>
    </row>
    <row r="5" spans="1:19" ht="11.25" customHeight="1" x14ac:dyDescent="0.2">
      <c r="A5" s="30" t="s">
        <v>2</v>
      </c>
      <c r="B5" s="11">
        <v>319366713.19</v>
      </c>
      <c r="C5" s="10"/>
      <c r="D5" s="10"/>
      <c r="E5" s="10"/>
      <c r="F5" s="29">
        <f>SUM(B5:E5)</f>
        <v>319366713.19</v>
      </c>
      <c r="H5" s="16"/>
      <c r="I5" s="18"/>
      <c r="J5" s="18"/>
      <c r="K5" s="18"/>
      <c r="L5" s="15"/>
      <c r="N5" s="16"/>
      <c r="O5" s="18"/>
      <c r="P5" s="18"/>
      <c r="Q5" s="18"/>
      <c r="R5" s="15"/>
    </row>
    <row r="6" spans="1:19" ht="11.25" customHeight="1" x14ac:dyDescent="0.2">
      <c r="A6" s="30" t="s">
        <v>3</v>
      </c>
      <c r="B6" s="11">
        <v>22858414.199999999</v>
      </c>
      <c r="C6" s="10"/>
      <c r="D6" s="10"/>
      <c r="E6" s="10"/>
      <c r="F6" s="29">
        <f>SUM(B6:E6)</f>
        <v>22858414.199999999</v>
      </c>
      <c r="H6" s="16"/>
      <c r="I6" s="18"/>
      <c r="J6" s="18"/>
      <c r="K6" s="18"/>
      <c r="L6" s="15"/>
      <c r="N6" s="16"/>
      <c r="O6" s="18"/>
      <c r="P6" s="18"/>
      <c r="Q6" s="18"/>
      <c r="R6" s="15"/>
    </row>
    <row r="7" spans="1:19" ht="11.25" customHeight="1" x14ac:dyDescent="0.2">
      <c r="A7" s="30" t="s">
        <v>4</v>
      </c>
      <c r="B7" s="11">
        <v>0</v>
      </c>
      <c r="C7" s="10"/>
      <c r="D7" s="10"/>
      <c r="E7" s="10"/>
      <c r="F7" s="29">
        <f>SUM(B7:E7)</f>
        <v>0</v>
      </c>
      <c r="H7" s="16"/>
      <c r="I7" s="18"/>
      <c r="J7" s="18"/>
      <c r="K7" s="18"/>
      <c r="L7" s="15"/>
      <c r="N7" s="16"/>
      <c r="O7" s="18"/>
      <c r="P7" s="18"/>
      <c r="Q7" s="18"/>
      <c r="R7" s="15"/>
    </row>
    <row r="8" spans="1:19" ht="11.25" customHeight="1" x14ac:dyDescent="0.25">
      <c r="A8" s="31"/>
      <c r="B8" s="10"/>
      <c r="C8" s="10"/>
      <c r="D8" s="10"/>
      <c r="E8" s="10"/>
      <c r="F8" s="32"/>
      <c r="H8" s="18"/>
      <c r="I8" s="18"/>
      <c r="J8" s="18"/>
      <c r="K8" s="18"/>
      <c r="L8" s="18"/>
      <c r="N8" s="18"/>
      <c r="O8" s="18"/>
      <c r="P8" s="18"/>
      <c r="Q8" s="18"/>
      <c r="R8" s="18"/>
    </row>
    <row r="9" spans="1:19" ht="11.25" customHeight="1" x14ac:dyDescent="0.2">
      <c r="A9" s="28" t="s">
        <v>18</v>
      </c>
      <c r="B9" s="10"/>
      <c r="C9" s="9">
        <f>SUM(C10:C14)</f>
        <v>-36341743.390000001</v>
      </c>
      <c r="D9" s="9">
        <f>D10</f>
        <v>9427465.0399999991</v>
      </c>
      <c r="E9" s="10"/>
      <c r="F9" s="29">
        <f t="shared" ref="F9:F14" si="0">SUM(B9:E9)</f>
        <v>-26914278.350000001</v>
      </c>
      <c r="H9" s="18"/>
      <c r="I9" s="15"/>
      <c r="J9" s="15"/>
      <c r="K9" s="18"/>
      <c r="L9" s="15"/>
      <c r="N9" s="18"/>
      <c r="O9" s="15"/>
      <c r="P9" s="15"/>
      <c r="Q9" s="18"/>
      <c r="R9" s="15"/>
    </row>
    <row r="10" spans="1:19" ht="11.25" customHeight="1" x14ac:dyDescent="0.2">
      <c r="A10" s="30" t="s">
        <v>5</v>
      </c>
      <c r="B10" s="10"/>
      <c r="C10" s="10"/>
      <c r="D10" s="11">
        <v>9427465.0399999991</v>
      </c>
      <c r="E10" s="10"/>
      <c r="F10" s="29">
        <f t="shared" si="0"/>
        <v>9427465.0399999991</v>
      </c>
      <c r="H10" s="18"/>
      <c r="I10" s="18"/>
      <c r="J10" s="16"/>
      <c r="K10" s="18"/>
      <c r="L10" s="15"/>
      <c r="N10" s="18"/>
      <c r="O10" s="18"/>
      <c r="P10" s="16"/>
      <c r="Q10" s="18"/>
      <c r="R10" s="15"/>
    </row>
    <row r="11" spans="1:19" ht="11.25" customHeight="1" x14ac:dyDescent="0.2">
      <c r="A11" s="30" t="s">
        <v>6</v>
      </c>
      <c r="B11" s="10"/>
      <c r="C11" s="11">
        <v>-36341743.390000001</v>
      </c>
      <c r="D11" s="10"/>
      <c r="E11" s="10"/>
      <c r="F11" s="29">
        <f t="shared" si="0"/>
        <v>-36341743.390000001</v>
      </c>
      <c r="H11" s="18"/>
      <c r="I11" s="16"/>
      <c r="J11" s="18"/>
      <c r="K11" s="18"/>
      <c r="L11" s="15"/>
      <c r="N11" s="18"/>
      <c r="O11" s="16"/>
      <c r="P11" s="18"/>
      <c r="Q11" s="18"/>
      <c r="R11" s="15"/>
    </row>
    <row r="12" spans="1:19" ht="11.25" customHeight="1" x14ac:dyDescent="0.2">
      <c r="A12" s="30" t="s">
        <v>15</v>
      </c>
      <c r="B12" s="10"/>
      <c r="C12" s="11">
        <v>0</v>
      </c>
      <c r="D12" s="10"/>
      <c r="E12" s="10"/>
      <c r="F12" s="29">
        <f t="shared" si="0"/>
        <v>0</v>
      </c>
      <c r="H12" s="18"/>
      <c r="I12" s="16"/>
      <c r="J12" s="18"/>
      <c r="K12" s="18"/>
      <c r="L12" s="15"/>
      <c r="N12" s="18"/>
      <c r="O12" s="16"/>
      <c r="P12" s="18"/>
      <c r="Q12" s="18"/>
      <c r="R12" s="15"/>
    </row>
    <row r="13" spans="1:19" ht="11.25" customHeight="1" x14ac:dyDescent="0.2">
      <c r="A13" s="30" t="s">
        <v>7</v>
      </c>
      <c r="B13" s="10"/>
      <c r="C13" s="11">
        <v>0</v>
      </c>
      <c r="D13" s="10"/>
      <c r="E13" s="10"/>
      <c r="F13" s="29">
        <f t="shared" si="0"/>
        <v>0</v>
      </c>
      <c r="H13" s="18"/>
      <c r="I13" s="16"/>
      <c r="J13" s="18"/>
      <c r="K13" s="18"/>
      <c r="L13" s="15"/>
      <c r="N13" s="18"/>
      <c r="O13" s="16"/>
      <c r="P13" s="18"/>
      <c r="Q13" s="18"/>
      <c r="R13" s="15"/>
    </row>
    <row r="14" spans="1:19" ht="11.25" customHeight="1" x14ac:dyDescent="0.2">
      <c r="A14" s="30" t="s">
        <v>8</v>
      </c>
      <c r="B14" s="10"/>
      <c r="C14" s="11">
        <v>0</v>
      </c>
      <c r="D14" s="10"/>
      <c r="E14" s="10"/>
      <c r="F14" s="29">
        <f t="shared" si="0"/>
        <v>0</v>
      </c>
      <c r="H14" s="18"/>
      <c r="I14" s="16"/>
      <c r="J14" s="18"/>
      <c r="K14" s="18"/>
      <c r="L14" s="15"/>
      <c r="N14" s="18"/>
      <c r="O14" s="16"/>
      <c r="P14" s="18"/>
      <c r="Q14" s="18"/>
      <c r="R14" s="15"/>
    </row>
    <row r="15" spans="1:19" ht="11.25" customHeight="1" x14ac:dyDescent="0.25">
      <c r="A15" s="31"/>
      <c r="B15" s="10"/>
      <c r="C15" s="10"/>
      <c r="D15" s="10"/>
      <c r="E15" s="10"/>
      <c r="F15" s="32"/>
      <c r="H15" s="18"/>
      <c r="I15" s="18"/>
      <c r="J15" s="18"/>
      <c r="K15" s="18"/>
      <c r="L15" s="18"/>
      <c r="N15" s="18"/>
      <c r="O15" s="18"/>
      <c r="P15" s="18"/>
      <c r="Q15" s="18"/>
      <c r="R15" s="18"/>
    </row>
    <row r="16" spans="1:19" ht="22.5" x14ac:dyDescent="0.2">
      <c r="A16" s="28" t="s">
        <v>19</v>
      </c>
      <c r="B16" s="10"/>
      <c r="C16" s="10"/>
      <c r="D16" s="10"/>
      <c r="E16" s="9">
        <f>SUM(E17:E18)</f>
        <v>0</v>
      </c>
      <c r="F16" s="29">
        <f>SUM(B16:E16)</f>
        <v>0</v>
      </c>
      <c r="H16" s="18"/>
      <c r="I16" s="18"/>
      <c r="J16" s="18"/>
      <c r="K16" s="15"/>
      <c r="L16" s="15"/>
      <c r="N16" s="18"/>
      <c r="O16" s="18"/>
      <c r="P16" s="18"/>
      <c r="Q16" s="15"/>
      <c r="R16" s="15"/>
    </row>
    <row r="17" spans="1:18" ht="11.25" customHeight="1" x14ac:dyDescent="0.2">
      <c r="A17" s="30" t="s">
        <v>9</v>
      </c>
      <c r="B17" s="10"/>
      <c r="C17" s="10"/>
      <c r="D17" s="10"/>
      <c r="E17" s="11">
        <v>0</v>
      </c>
      <c r="F17" s="29">
        <f>SUM(B17:E17)</f>
        <v>0</v>
      </c>
      <c r="H17" s="18"/>
      <c r="I17" s="18"/>
      <c r="J17" s="18"/>
      <c r="K17" s="16"/>
      <c r="L17" s="15"/>
      <c r="N17" s="18"/>
      <c r="O17" s="18"/>
      <c r="P17" s="18"/>
      <c r="Q17" s="16"/>
      <c r="R17" s="15"/>
    </row>
    <row r="18" spans="1:18" ht="11.25" customHeight="1" x14ac:dyDescent="0.2">
      <c r="A18" s="30" t="s">
        <v>10</v>
      </c>
      <c r="B18" s="10"/>
      <c r="C18" s="10"/>
      <c r="D18" s="10"/>
      <c r="E18" s="11">
        <v>0</v>
      </c>
      <c r="F18" s="29">
        <f>SUM(B18:E18)</f>
        <v>0</v>
      </c>
      <c r="H18" s="18"/>
      <c r="I18" s="18"/>
      <c r="J18" s="18"/>
      <c r="K18" s="16"/>
      <c r="L18" s="15"/>
      <c r="N18" s="18"/>
      <c r="O18" s="18"/>
      <c r="P18" s="18"/>
      <c r="Q18" s="16"/>
      <c r="R18" s="15"/>
    </row>
    <row r="19" spans="1:18" ht="11.25" customHeight="1" x14ac:dyDescent="0.25">
      <c r="A19" s="31"/>
      <c r="B19" s="10"/>
      <c r="C19" s="10"/>
      <c r="D19" s="10"/>
      <c r="E19" s="10"/>
      <c r="F19" s="32"/>
      <c r="H19" s="18"/>
      <c r="I19" s="18"/>
      <c r="J19" s="18"/>
      <c r="K19" s="18"/>
      <c r="L19" s="18"/>
      <c r="N19" s="18"/>
      <c r="O19" s="18"/>
      <c r="P19" s="18"/>
      <c r="Q19" s="18"/>
      <c r="R19" s="18"/>
    </row>
    <row r="20" spans="1:18" ht="11.25" customHeight="1" x14ac:dyDescent="0.2">
      <c r="A20" s="28" t="s">
        <v>20</v>
      </c>
      <c r="B20" s="9">
        <f>B4</f>
        <v>342225127.38999999</v>
      </c>
      <c r="C20" s="9">
        <f>C9</f>
        <v>-36341743.390000001</v>
      </c>
      <c r="D20" s="9">
        <f>D9</f>
        <v>9427465.0399999991</v>
      </c>
      <c r="E20" s="9">
        <f>E16</f>
        <v>0</v>
      </c>
      <c r="F20" s="29">
        <f>SUM(B20:E20)</f>
        <v>315310849.04000002</v>
      </c>
      <c r="H20" s="15"/>
      <c r="I20" s="15"/>
      <c r="J20" s="15"/>
      <c r="K20" s="15"/>
      <c r="L20" s="15"/>
      <c r="N20" s="15"/>
      <c r="O20" s="15"/>
      <c r="P20" s="15"/>
      <c r="Q20" s="15"/>
      <c r="R20" s="15"/>
    </row>
    <row r="21" spans="1:18" ht="11.25" customHeight="1" x14ac:dyDescent="0.25">
      <c r="A21" s="33"/>
      <c r="B21" s="10"/>
      <c r="C21" s="10"/>
      <c r="D21" s="10"/>
      <c r="E21" s="10"/>
      <c r="F21" s="32"/>
      <c r="H21" s="18"/>
      <c r="I21" s="18"/>
      <c r="J21" s="18"/>
      <c r="K21" s="18"/>
      <c r="L21" s="18"/>
      <c r="N21" s="18"/>
      <c r="O21" s="18"/>
      <c r="P21" s="18"/>
      <c r="Q21" s="18"/>
      <c r="R21" s="18"/>
    </row>
    <row r="22" spans="1:18" ht="11.25" customHeight="1" x14ac:dyDescent="0.2">
      <c r="A22" s="28" t="s">
        <v>21</v>
      </c>
      <c r="B22" s="9">
        <f>SUM(B23:B25)</f>
        <v>6462364.7599999998</v>
      </c>
      <c r="C22" s="10"/>
      <c r="D22" s="10"/>
      <c r="E22" s="10"/>
      <c r="F22" s="29">
        <f>SUM(B22:E22)</f>
        <v>6462364.7599999998</v>
      </c>
      <c r="H22" s="15"/>
      <c r="I22" s="18"/>
      <c r="J22" s="18"/>
      <c r="K22" s="18"/>
      <c r="L22" s="15"/>
      <c r="N22" s="15"/>
      <c r="O22" s="18"/>
      <c r="P22" s="18"/>
      <c r="Q22" s="18"/>
      <c r="R22" s="15"/>
    </row>
    <row r="23" spans="1:18" ht="11.25" customHeight="1" x14ac:dyDescent="0.2">
      <c r="A23" s="30" t="s">
        <v>2</v>
      </c>
      <c r="B23" s="11">
        <v>6462364.7599999998</v>
      </c>
      <c r="C23" s="10"/>
      <c r="D23" s="10"/>
      <c r="E23" s="10"/>
      <c r="F23" s="29">
        <f>SUM(B23:E23)</f>
        <v>6462364.7599999998</v>
      </c>
      <c r="H23" s="16"/>
      <c r="I23" s="18"/>
      <c r="J23" s="18"/>
      <c r="K23" s="18"/>
      <c r="L23" s="15"/>
      <c r="N23" s="16"/>
      <c r="O23" s="18"/>
      <c r="P23" s="18"/>
      <c r="Q23" s="18"/>
      <c r="R23" s="15"/>
    </row>
    <row r="24" spans="1:18" ht="11.25" customHeight="1" x14ac:dyDescent="0.2">
      <c r="A24" s="30" t="s">
        <v>3</v>
      </c>
      <c r="B24" s="11">
        <v>0</v>
      </c>
      <c r="C24" s="10"/>
      <c r="D24" s="10"/>
      <c r="E24" s="10"/>
      <c r="F24" s="29">
        <f>SUM(B24:E24)</f>
        <v>0</v>
      </c>
      <c r="H24" s="16"/>
      <c r="I24" s="18"/>
      <c r="J24" s="18"/>
      <c r="K24" s="18"/>
      <c r="L24" s="15"/>
      <c r="N24" s="16"/>
      <c r="O24" s="18"/>
      <c r="P24" s="18"/>
      <c r="Q24" s="18"/>
      <c r="R24" s="15"/>
    </row>
    <row r="25" spans="1:18" ht="11.25" customHeight="1" x14ac:dyDescent="0.2">
      <c r="A25" s="30" t="s">
        <v>4</v>
      </c>
      <c r="B25" s="11">
        <v>0</v>
      </c>
      <c r="C25" s="10"/>
      <c r="D25" s="10"/>
      <c r="E25" s="10"/>
      <c r="F25" s="29">
        <f>SUM(B25:E25)</f>
        <v>0</v>
      </c>
      <c r="H25" s="16"/>
      <c r="I25" s="18"/>
      <c r="J25" s="18"/>
      <c r="K25" s="18"/>
      <c r="L25" s="15"/>
      <c r="N25" s="16"/>
      <c r="O25" s="18"/>
      <c r="P25" s="18"/>
      <c r="Q25" s="18"/>
      <c r="R25" s="15"/>
    </row>
    <row r="26" spans="1:18" ht="11.25" customHeight="1" x14ac:dyDescent="0.25">
      <c r="A26" s="31"/>
      <c r="B26" s="10"/>
      <c r="C26" s="10"/>
      <c r="D26" s="10"/>
      <c r="E26" s="10"/>
      <c r="F26" s="32"/>
      <c r="H26" s="18"/>
      <c r="I26" s="18"/>
      <c r="J26" s="18"/>
      <c r="K26" s="18"/>
      <c r="L26" s="18"/>
      <c r="N26" s="18"/>
      <c r="O26" s="18"/>
      <c r="P26" s="18"/>
      <c r="Q26" s="18"/>
      <c r="R26" s="18"/>
    </row>
    <row r="27" spans="1:18" ht="22.5" x14ac:dyDescent="0.2">
      <c r="A27" s="28" t="s">
        <v>22</v>
      </c>
      <c r="B27" s="10"/>
      <c r="C27" s="9">
        <f>C29</f>
        <v>7155018.8899999997</v>
      </c>
      <c r="D27" s="9">
        <f>SUM(D28:D32)</f>
        <v>16096463.98</v>
      </c>
      <c r="E27" s="10"/>
      <c r="F27" s="29">
        <f t="shared" ref="F27:F32" si="1">SUM(B27:E27)</f>
        <v>23251482.870000001</v>
      </c>
      <c r="H27" s="18"/>
      <c r="I27" s="15"/>
      <c r="J27" s="15"/>
      <c r="K27" s="18"/>
      <c r="L27" s="15"/>
      <c r="N27" s="18"/>
      <c r="O27" s="15"/>
      <c r="P27" s="15"/>
      <c r="Q27" s="18"/>
      <c r="R27" s="15"/>
    </row>
    <row r="28" spans="1:18" ht="11.25" customHeight="1" x14ac:dyDescent="0.2">
      <c r="A28" s="30" t="s">
        <v>5</v>
      </c>
      <c r="B28" s="10"/>
      <c r="C28" s="10"/>
      <c r="D28" s="11">
        <v>25523929.02</v>
      </c>
      <c r="E28" s="10"/>
      <c r="F28" s="29">
        <f t="shared" si="1"/>
        <v>25523929.02</v>
      </c>
      <c r="H28" s="18"/>
      <c r="I28" s="18"/>
      <c r="J28" s="16"/>
      <c r="K28" s="18"/>
      <c r="L28" s="15"/>
      <c r="N28" s="18"/>
      <c r="O28" s="18"/>
      <c r="P28" s="16"/>
      <c r="Q28" s="18"/>
      <c r="R28" s="15"/>
    </row>
    <row r="29" spans="1:18" ht="11.25" customHeight="1" x14ac:dyDescent="0.2">
      <c r="A29" s="30" t="s">
        <v>6</v>
      </c>
      <c r="B29" s="10"/>
      <c r="C29" s="11">
        <v>7155018.8899999997</v>
      </c>
      <c r="D29" s="11">
        <v>-9427465.0399999991</v>
      </c>
      <c r="E29" s="10"/>
      <c r="F29" s="29">
        <f t="shared" si="1"/>
        <v>-2272446.1499999994</v>
      </c>
      <c r="H29" s="18"/>
      <c r="I29" s="16"/>
      <c r="J29" s="16"/>
      <c r="K29" s="18"/>
      <c r="L29" s="15"/>
      <c r="N29" s="18"/>
      <c r="O29" s="16"/>
      <c r="P29" s="16"/>
      <c r="Q29" s="18"/>
      <c r="R29" s="15"/>
    </row>
    <row r="30" spans="1:18" ht="11.25" customHeight="1" x14ac:dyDescent="0.2">
      <c r="A30" s="30" t="s">
        <v>15</v>
      </c>
      <c r="B30" s="10"/>
      <c r="C30" s="10"/>
      <c r="D30" s="12">
        <v>0</v>
      </c>
      <c r="E30" s="10"/>
      <c r="F30" s="29">
        <f t="shared" si="1"/>
        <v>0</v>
      </c>
      <c r="H30" s="18"/>
      <c r="I30" s="18"/>
      <c r="J30" s="19"/>
      <c r="K30" s="18"/>
      <c r="L30" s="15"/>
      <c r="N30" s="18"/>
      <c r="O30" s="18"/>
      <c r="P30" s="19"/>
      <c r="Q30" s="18"/>
      <c r="R30" s="15"/>
    </row>
    <row r="31" spans="1:18" ht="11.25" customHeight="1" x14ac:dyDescent="0.2">
      <c r="A31" s="30" t="s">
        <v>7</v>
      </c>
      <c r="B31" s="10"/>
      <c r="C31" s="10"/>
      <c r="D31" s="12">
        <v>0</v>
      </c>
      <c r="E31" s="10"/>
      <c r="F31" s="29">
        <f t="shared" si="1"/>
        <v>0</v>
      </c>
      <c r="H31" s="18"/>
      <c r="I31" s="18"/>
      <c r="J31" s="19"/>
      <c r="K31" s="18"/>
      <c r="L31" s="15"/>
      <c r="N31" s="18"/>
      <c r="O31" s="18"/>
      <c r="P31" s="19"/>
      <c r="Q31" s="18"/>
      <c r="R31" s="15"/>
    </row>
    <row r="32" spans="1:18" ht="11.25" customHeight="1" x14ac:dyDescent="0.2">
      <c r="A32" s="30" t="s">
        <v>8</v>
      </c>
      <c r="B32" s="10"/>
      <c r="C32" s="10"/>
      <c r="D32" s="12">
        <v>0</v>
      </c>
      <c r="E32" s="10"/>
      <c r="F32" s="29">
        <f t="shared" si="1"/>
        <v>0</v>
      </c>
      <c r="H32" s="18"/>
      <c r="I32" s="18"/>
      <c r="J32" s="19"/>
      <c r="K32" s="18"/>
      <c r="L32" s="15"/>
      <c r="N32" s="18"/>
      <c r="O32" s="18"/>
      <c r="P32" s="19"/>
      <c r="Q32" s="18"/>
      <c r="R32" s="15"/>
    </row>
    <row r="33" spans="1:18" ht="11.25" customHeight="1" x14ac:dyDescent="0.25">
      <c r="A33" s="31"/>
      <c r="B33" s="10"/>
      <c r="C33" s="10"/>
      <c r="D33" s="10"/>
      <c r="E33" s="10"/>
      <c r="F33" s="32"/>
      <c r="H33" s="18"/>
      <c r="I33" s="18"/>
      <c r="J33" s="18"/>
      <c r="K33" s="18"/>
      <c r="L33" s="18"/>
      <c r="N33" s="18"/>
      <c r="O33" s="18"/>
      <c r="P33" s="18"/>
      <c r="Q33" s="18"/>
      <c r="R33" s="18"/>
    </row>
    <row r="34" spans="1:18" ht="33.75" x14ac:dyDescent="0.2">
      <c r="A34" s="28" t="s">
        <v>23</v>
      </c>
      <c r="B34" s="10"/>
      <c r="C34" s="10"/>
      <c r="D34" s="10"/>
      <c r="E34" s="9">
        <f>SUM(E35:E36)</f>
        <v>0</v>
      </c>
      <c r="F34" s="29">
        <f>SUM(B34:E34)</f>
        <v>0</v>
      </c>
      <c r="H34" s="18"/>
      <c r="I34" s="18"/>
      <c r="J34" s="18"/>
      <c r="K34" s="15"/>
      <c r="L34" s="15"/>
      <c r="N34" s="18"/>
      <c r="O34" s="18"/>
      <c r="P34" s="18"/>
      <c r="Q34" s="15"/>
      <c r="R34" s="15"/>
    </row>
    <row r="35" spans="1:18" ht="11.25" customHeight="1" x14ac:dyDescent="0.2">
      <c r="A35" s="30" t="s">
        <v>9</v>
      </c>
      <c r="B35" s="10"/>
      <c r="C35" s="10"/>
      <c r="D35" s="10"/>
      <c r="E35" s="11">
        <v>0</v>
      </c>
      <c r="F35" s="29">
        <f>SUM(B35:E35)</f>
        <v>0</v>
      </c>
      <c r="H35" s="18"/>
      <c r="I35" s="18"/>
      <c r="J35" s="18"/>
      <c r="K35" s="16"/>
      <c r="L35" s="15"/>
      <c r="N35" s="18"/>
      <c r="O35" s="18"/>
      <c r="P35" s="18"/>
      <c r="Q35" s="16"/>
      <c r="R35" s="15"/>
    </row>
    <row r="36" spans="1:18" ht="11.25" customHeight="1" x14ac:dyDescent="0.2">
      <c r="A36" s="30" t="s">
        <v>10</v>
      </c>
      <c r="B36" s="10"/>
      <c r="C36" s="10"/>
      <c r="D36" s="10"/>
      <c r="E36" s="11">
        <v>0</v>
      </c>
      <c r="F36" s="29">
        <f>SUM(B36:E36)</f>
        <v>0</v>
      </c>
      <c r="H36" s="18"/>
      <c r="I36" s="18"/>
      <c r="J36" s="18"/>
      <c r="K36" s="16"/>
      <c r="L36" s="15"/>
      <c r="N36" s="18"/>
      <c r="O36" s="18"/>
      <c r="P36" s="18"/>
      <c r="Q36" s="16"/>
      <c r="R36" s="15"/>
    </row>
    <row r="37" spans="1:18" ht="11.25" customHeight="1" x14ac:dyDescent="0.25">
      <c r="A37" s="31"/>
      <c r="B37" s="10"/>
      <c r="C37" s="10"/>
      <c r="D37" s="10"/>
      <c r="E37" s="10"/>
      <c r="F37" s="32"/>
      <c r="H37" s="18"/>
      <c r="I37" s="18"/>
      <c r="J37" s="18"/>
      <c r="K37" s="18"/>
      <c r="L37" s="18"/>
      <c r="N37" s="18"/>
      <c r="O37" s="18"/>
      <c r="P37" s="18"/>
      <c r="Q37" s="18"/>
      <c r="R37" s="18"/>
    </row>
    <row r="38" spans="1:18" ht="11.25" customHeight="1" thickBot="1" x14ac:dyDescent="0.3">
      <c r="A38" s="34" t="s">
        <v>24</v>
      </c>
      <c r="B38" s="35">
        <f>B20+B22</f>
        <v>348687492.14999998</v>
      </c>
      <c r="C38" s="35">
        <f>+C20+C27</f>
        <v>-29186724.5</v>
      </c>
      <c r="D38" s="35">
        <f>D20+D27</f>
        <v>25523929.02</v>
      </c>
      <c r="E38" s="35">
        <f>+E20+E34</f>
        <v>0</v>
      </c>
      <c r="F38" s="36">
        <f>SUM(B38:E38)</f>
        <v>345024696.66999996</v>
      </c>
      <c r="H38" s="20"/>
      <c r="I38" s="20"/>
      <c r="J38" s="20"/>
      <c r="K38" s="20"/>
      <c r="L38" s="20"/>
      <c r="N38" s="20"/>
      <c r="O38" s="20"/>
      <c r="P38" s="20"/>
      <c r="Q38" s="20"/>
      <c r="R38" s="20"/>
    </row>
    <row r="39" spans="1:18" ht="12" thickTop="1" x14ac:dyDescent="0.25">
      <c r="A39" s="5"/>
      <c r="B39" s="6"/>
      <c r="C39" s="6"/>
      <c r="D39" s="6"/>
      <c r="E39" s="6"/>
      <c r="F39" s="6"/>
    </row>
    <row r="40" spans="1:18" ht="12.75" x14ac:dyDescent="0.25">
      <c r="A40" s="7" t="s">
        <v>11</v>
      </c>
    </row>
    <row r="41" spans="1:18" x14ac:dyDescent="0.25">
      <c r="I41" s="19"/>
    </row>
    <row r="44" spans="1:18" x14ac:dyDescent="0.25">
      <c r="A44" s="13"/>
    </row>
    <row r="49" spans="1:1" x14ac:dyDescent="0.25">
      <c r="A49" s="13"/>
    </row>
    <row r="51" spans="1:1" x14ac:dyDescent="0.25">
      <c r="A51" s="13"/>
    </row>
    <row r="53" spans="1:1" x14ac:dyDescent="0.25">
      <c r="A53" s="13"/>
    </row>
    <row r="61" spans="1:1" x14ac:dyDescent="0.25">
      <c r="A61" s="13"/>
    </row>
    <row r="63" spans="1:1" x14ac:dyDescent="0.25">
      <c r="A63" s="13"/>
    </row>
    <row r="65" spans="1:1" x14ac:dyDescent="0.25">
      <c r="A65" s="13"/>
    </row>
    <row r="69" spans="1:1" x14ac:dyDescent="0.25">
      <c r="A69" s="13"/>
    </row>
    <row r="70" spans="1:1" x14ac:dyDescent="0.25">
      <c r="A70" s="13"/>
    </row>
    <row r="71" spans="1:1" x14ac:dyDescent="0.25">
      <c r="A71" s="13"/>
    </row>
    <row r="74" spans="1:1" x14ac:dyDescent="0.25">
      <c r="A74" s="13"/>
    </row>
    <row r="75" spans="1:1" x14ac:dyDescent="0.25">
      <c r="A75" s="13"/>
    </row>
    <row r="76" spans="1:1" x14ac:dyDescent="0.25">
      <c r="A76" s="13"/>
    </row>
    <row r="85" spans="1:1" x14ac:dyDescent="0.25">
      <c r="A85" s="13"/>
    </row>
    <row r="87" spans="1:1" x14ac:dyDescent="0.25">
      <c r="A87" s="13"/>
    </row>
  </sheetData>
  <sheetProtection formatCells="0" formatColumns="0" formatRows="0" autoFilter="0"/>
  <mergeCells count="1">
    <mergeCell ref="A1:F1"/>
  </mergeCells>
  <pageMargins left="0.98425196850393704" right="0.70866141732283472" top="0.74803149606299213" bottom="0.74803149606299213" header="0.31496062992125984" footer="0.31496062992125984"/>
  <pageSetup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2023-07-13T22:32:02Z</cp:lastPrinted>
  <dcterms:created xsi:type="dcterms:W3CDTF">2018-11-20T16:40:47Z</dcterms:created>
  <dcterms:modified xsi:type="dcterms:W3CDTF">2023-07-13T22:33:10Z</dcterms:modified>
</cp:coreProperties>
</file>