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25FBC374-CD7D-403B-A771-FE4F6EB6B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<sst xmlns="http://schemas.openxmlformats.org/spreadsheetml/2006/main" count="36" uniqueCount="26">
  <si>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</si>
  <si>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</si>
  <si>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</si>
  <si>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</si>
  <si>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</si>
  <si>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</si>
  <si>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</si>
  <si>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</si>
  <si>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</si>
  <si>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</si>
  <si>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</si>
  <si>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</si>
  <si>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</si>
  <si>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</si>
  <si>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</si>
  <si>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</si>
  <si>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</si>
  <si>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</si>
  <si>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</si>
  <si>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</si>
  <si>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</si>
  <si>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</si>
  <si>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</si>
  <si>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</si>
  <si>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</si>
  <si>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UNIVERSIDAD TECNOLOGICA DE LEON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</si>
</sst>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165" fontId="3" fillId="2" borderId="1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165" fontId="4" fillId="0" borderId="1" xfId="4" applyNumberFormat="1" applyFont="1" applyBorder="1" applyAlignment="1">
      <alignment horizontal="center" vertical="center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1" xfId="3" applyNumberFormat="1" applyFont="1" applyBorder="1" applyProtection="1">
      <protection locked="0"/>
    </xf>
    <xf numFmtId="3" fontId="4" fillId="0" borderId="1" xfId="4" applyNumberFormat="1" applyFont="1" applyBorder="1" applyAlignment="1">
      <alignment horizontal="center" vertical="center" wrapText="1"/>
    </xf>
    <xf numFmtId="3" fontId="4" fillId="0" borderId="1" xfId="3" applyNumberFormat="1" applyFont="1" applyBorder="1" applyProtection="1">
      <protection locked="0"/>
    </xf>
    <xf numFmtId="3" fontId="4" fillId="0" borderId="1" xfId="3" applyNumberFormat="1" applyFont="1" applyBorder="1" applyAlignment="1" applyProtection="1">
      <alignment vertical="top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3" fillId="2" borderId="4" xfId="3" applyFont="1" applyFill="1" applyBorder="1" applyAlignment="1" applyProtection="1">
      <alignment horizontal="center" vertical="center" wrapText="1"/>
      <protection locked="0"/>
    </xf>
    <xf numFmtId="0" fontId="3" fillId="2" borderId="5" xfId="3" applyFont="1" applyFill="1" applyBorder="1" applyAlignment="1">
      <alignment horizontal="center" vertical="center" wrapText="1"/>
    </xf>
    <xf numFmtId="165" fontId="3" fillId="2" borderId="6" xfId="4" applyNumberFormat="1" applyFont="1" applyFill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165" fontId="4" fillId="0" borderId="6" xfId="4" applyNumberFormat="1" applyFont="1" applyBorder="1" applyAlignment="1">
      <alignment horizontal="center" vertical="center" wrapText="1"/>
    </xf>
    <xf numFmtId="0" fontId="3" fillId="0" borderId="5" xfId="3" applyFont="1" applyBorder="1" applyAlignment="1">
      <alignment horizontal="left" vertical="top" wrapText="1" indent="1"/>
    </xf>
    <xf numFmtId="3" fontId="3" fillId="0" borderId="6" xfId="3" applyNumberFormat="1" applyFont="1" applyBorder="1" applyProtection="1">
      <protection locked="0"/>
    </xf>
    <xf numFmtId="0" fontId="4" fillId="0" borderId="5" xfId="3" applyFont="1" applyBorder="1" applyAlignment="1">
      <alignment horizontal="left" vertical="top" wrapText="1" indent="2"/>
    </xf>
    <xf numFmtId="0" fontId="4" fillId="0" borderId="5" xfId="3" applyFont="1" applyBorder="1" applyAlignment="1">
      <alignment horizontal="left" vertical="top" wrapText="1" indent="1"/>
    </xf>
    <xf numFmtId="3" fontId="4" fillId="0" borderId="6" xfId="4" applyNumberFormat="1" applyFont="1" applyBorder="1" applyAlignment="1">
      <alignment horizontal="center" vertical="center" wrapText="1"/>
    </xf>
    <xf numFmtId="0" fontId="3" fillId="0" borderId="5" xfId="3" applyFont="1" applyBorder="1" applyAlignment="1">
      <alignment vertical="top" wrapText="1"/>
    </xf>
    <xf numFmtId="0" fontId="3" fillId="0" borderId="7" xfId="3" applyFont="1" applyBorder="1" applyAlignment="1">
      <alignment horizontal="left" vertical="top" wrapText="1" indent="1"/>
    </xf>
    <xf numFmtId="3" fontId="3" fillId="0" borderId="8" xfId="3" applyNumberFormat="1" applyFont="1" applyBorder="1" applyAlignment="1" applyProtection="1">
      <alignment vertical="center"/>
      <protection locked="0"/>
    </xf>
    <xf numFmtId="3" fontId="3" fillId="0" borderId="9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42</xdr:row>
      <xdr:rowOff>28575</xdr:rowOff>
    </xdr:from>
    <xdr:to>
      <xdr:col>4</xdr:col>
      <xdr:colOff>747231</xdr:colOff>
      <xdr:row>49</xdr:row>
      <xdr:rowOff>136982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E1F582-9592-417C-878B-643E1F4B5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904875" y="7677150"/>
          <a:ext cx="6100281" cy="110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38"/>
    </sheetView>
  </sheetViews>
  <sheetFormatPr baseColWidth="10" defaultColWidth="9.28515625" defaultRowHeight="11.25" x14ac:dyDescent="0.25"/>
  <cols>
    <col min="1" max="1" width="45" style="3" customWidth="1"/>
    <col min="2" max="5" width="16.28515625" style="8" customWidth="1"/>
    <col min="6" max="6" width="14.28515625" style="8" customWidth="1"/>
    <col min="7" max="16384" width="9.28515625" style="1"/>
  </cols>
  <sheetData>
    <row r="1" spans="1:6" ht="45" customHeight="1" x14ac:dyDescent="0.25">
      <c r="A1" s="13" t="s">
        <v>25</v>
      </c>
      <c r="B1" s="14"/>
      <c r="C1" s="14"/>
      <c r="D1" s="14"/>
      <c r="E1" s="14"/>
      <c r="F1" s="15"/>
    </row>
    <row r="2" spans="1:6" s="3" customFormat="1" ht="60.75" customHeight="1" x14ac:dyDescent="0.25">
      <c r="A2" s="16" t="s">
        <v>0</v>
      </c>
      <c r="B2" s="2" t="s">
        <v>11</v>
      </c>
      <c r="C2" s="2" t="s">
        <v>12</v>
      </c>
      <c r="D2" s="2" t="s">
        <v>15</v>
      </c>
      <c r="E2" s="2" t="s">
        <v>1</v>
      </c>
      <c r="F2" s="17" t="s">
        <v>13</v>
      </c>
    </row>
    <row r="3" spans="1:6" s="3" customFormat="1" ht="11.25" customHeight="1" x14ac:dyDescent="0.25">
      <c r="A3" s="18"/>
      <c r="B3" s="4"/>
      <c r="C3" s="4"/>
      <c r="D3" s="4"/>
      <c r="E3" s="4"/>
      <c r="F3" s="19"/>
    </row>
    <row r="4" spans="1:6" ht="11.25" customHeight="1" x14ac:dyDescent="0.2">
      <c r="A4" s="20" t="s">
        <v>17</v>
      </c>
      <c r="B4" s="9">
        <f>SUM(B5:B7)</f>
        <v>372580624.65999997</v>
      </c>
      <c r="C4" s="10"/>
      <c r="D4" s="10"/>
      <c r="E4" s="10"/>
      <c r="F4" s="21">
        <f>SUM(B4:E4)</f>
        <v>372580624.65999997</v>
      </c>
    </row>
    <row r="5" spans="1:6" ht="11.25" customHeight="1" x14ac:dyDescent="0.2">
      <c r="A5" s="22" t="s">
        <v>2</v>
      </c>
      <c r="B5" s="11">
        <v>349722210.45999998</v>
      </c>
      <c r="C5" s="10"/>
      <c r="D5" s="10"/>
      <c r="E5" s="10"/>
      <c r="F5" s="21">
        <f>SUM(B5:E5)</f>
        <v>349722210.45999998</v>
      </c>
    </row>
    <row r="6" spans="1:6" ht="11.25" customHeight="1" x14ac:dyDescent="0.2">
      <c r="A6" s="22" t="s">
        <v>3</v>
      </c>
      <c r="B6" s="11">
        <v>22858414.199999999</v>
      </c>
      <c r="C6" s="10"/>
      <c r="D6" s="10"/>
      <c r="E6" s="10"/>
      <c r="F6" s="21">
        <f>SUM(B6:E6)</f>
        <v>22858414.199999999</v>
      </c>
    </row>
    <row r="7" spans="1:6" ht="11.25" customHeight="1" x14ac:dyDescent="0.2">
      <c r="A7" s="22" t="s">
        <v>4</v>
      </c>
      <c r="B7" s="11">
        <v>0</v>
      </c>
      <c r="C7" s="10"/>
      <c r="D7" s="10"/>
      <c r="E7" s="10"/>
      <c r="F7" s="21">
        <f>SUM(B7:E7)</f>
        <v>0</v>
      </c>
    </row>
    <row r="8" spans="1:6" ht="11.25" customHeight="1" x14ac:dyDescent="0.25">
      <c r="A8" s="23"/>
      <c r="B8" s="10"/>
      <c r="C8" s="10"/>
      <c r="D8" s="10"/>
      <c r="E8" s="10"/>
      <c r="F8" s="24"/>
    </row>
    <row r="9" spans="1:6" ht="11.25" customHeight="1" x14ac:dyDescent="0.2">
      <c r="A9" s="20" t="s">
        <v>18</v>
      </c>
      <c r="B9" s="10"/>
      <c r="C9" s="9">
        <f>SUM(C10:C14)</f>
        <v>-83900336.790000007</v>
      </c>
      <c r="D9" s="9">
        <f>D10</f>
        <v>59150312.619999997</v>
      </c>
      <c r="E9" s="10"/>
      <c r="F9" s="21">
        <f t="shared" ref="F9:F14" si="0">SUM(B9:E9)</f>
        <v>-24750024.170000009</v>
      </c>
    </row>
    <row r="10" spans="1:6" ht="11.25" customHeight="1" x14ac:dyDescent="0.2">
      <c r="A10" s="22" t="s">
        <v>16</v>
      </c>
      <c r="B10" s="10"/>
      <c r="C10" s="10"/>
      <c r="D10" s="11">
        <v>59150312.619999997</v>
      </c>
      <c r="E10" s="10"/>
      <c r="F10" s="21">
        <f t="shared" si="0"/>
        <v>59150312.619999997</v>
      </c>
    </row>
    <row r="11" spans="1:6" ht="11.25" customHeight="1" x14ac:dyDescent="0.2">
      <c r="A11" s="22" t="s">
        <v>5</v>
      </c>
      <c r="B11" s="10"/>
      <c r="C11" s="11">
        <v>-83900336.790000007</v>
      </c>
      <c r="D11" s="10"/>
      <c r="E11" s="10"/>
      <c r="F11" s="21">
        <f t="shared" si="0"/>
        <v>-83900336.790000007</v>
      </c>
    </row>
    <row r="12" spans="1:6" ht="11.25" customHeight="1" x14ac:dyDescent="0.2">
      <c r="A12" s="22" t="s">
        <v>14</v>
      </c>
      <c r="B12" s="10"/>
      <c r="C12" s="11">
        <v>0</v>
      </c>
      <c r="D12" s="10"/>
      <c r="E12" s="10"/>
      <c r="F12" s="21">
        <f t="shared" si="0"/>
        <v>0</v>
      </c>
    </row>
    <row r="13" spans="1:6" ht="11.25" customHeight="1" x14ac:dyDescent="0.2">
      <c r="A13" s="22" t="s">
        <v>6</v>
      </c>
      <c r="B13" s="10"/>
      <c r="C13" s="11">
        <v>0</v>
      </c>
      <c r="D13" s="10"/>
      <c r="E13" s="10"/>
      <c r="F13" s="21">
        <f t="shared" si="0"/>
        <v>0</v>
      </c>
    </row>
    <row r="14" spans="1:6" ht="11.25" customHeight="1" x14ac:dyDescent="0.2">
      <c r="A14" s="22" t="s">
        <v>7</v>
      </c>
      <c r="B14" s="10"/>
      <c r="C14" s="11">
        <v>0</v>
      </c>
      <c r="D14" s="10"/>
      <c r="E14" s="10"/>
      <c r="F14" s="21">
        <f t="shared" si="0"/>
        <v>0</v>
      </c>
    </row>
    <row r="15" spans="1:6" ht="11.25" customHeight="1" x14ac:dyDescent="0.25">
      <c r="A15" s="23"/>
      <c r="B15" s="10"/>
      <c r="C15" s="10"/>
      <c r="D15" s="10"/>
      <c r="E15" s="10"/>
      <c r="F15" s="24"/>
    </row>
    <row r="16" spans="1:6" ht="22.5" x14ac:dyDescent="0.2">
      <c r="A16" s="20" t="s">
        <v>19</v>
      </c>
      <c r="B16" s="10"/>
      <c r="C16" s="10"/>
      <c r="D16" s="10"/>
      <c r="E16" s="9">
        <f>SUM(E17:E18)</f>
        <v>0</v>
      </c>
      <c r="F16" s="21">
        <f>SUM(B16:E16)</f>
        <v>0</v>
      </c>
    </row>
    <row r="17" spans="1:6" ht="11.25" customHeight="1" x14ac:dyDescent="0.2">
      <c r="A17" s="22" t="s">
        <v>8</v>
      </c>
      <c r="B17" s="10"/>
      <c r="C17" s="10"/>
      <c r="D17" s="10"/>
      <c r="E17" s="11">
        <v>0</v>
      </c>
      <c r="F17" s="21">
        <f>SUM(B17:E17)</f>
        <v>0</v>
      </c>
    </row>
    <row r="18" spans="1:6" ht="11.25" customHeight="1" x14ac:dyDescent="0.2">
      <c r="A18" s="22" t="s">
        <v>9</v>
      </c>
      <c r="B18" s="10"/>
      <c r="C18" s="10"/>
      <c r="D18" s="10"/>
      <c r="E18" s="11">
        <v>0</v>
      </c>
      <c r="F18" s="21">
        <f>SUM(B18:E18)</f>
        <v>0</v>
      </c>
    </row>
    <row r="19" spans="1:6" ht="11.25" customHeight="1" x14ac:dyDescent="0.25">
      <c r="A19" s="23"/>
      <c r="B19" s="10"/>
      <c r="C19" s="10"/>
      <c r="D19" s="10"/>
      <c r="E19" s="10"/>
      <c r="F19" s="24"/>
    </row>
    <row r="20" spans="1:6" ht="11.25" customHeight="1" x14ac:dyDescent="0.2">
      <c r="A20" s="20" t="s">
        <v>20</v>
      </c>
      <c r="B20" s="9">
        <f>B4</f>
        <v>372580624.65999997</v>
      </c>
      <c r="C20" s="9">
        <f>C9</f>
        <v>-83900336.790000007</v>
      </c>
      <c r="D20" s="9">
        <f>D9</f>
        <v>59150312.619999997</v>
      </c>
      <c r="E20" s="9">
        <f>E16</f>
        <v>0</v>
      </c>
      <c r="F20" s="21">
        <f>SUM(B20:E20)</f>
        <v>347830600.48999995</v>
      </c>
    </row>
    <row r="21" spans="1:6" ht="11.25" customHeight="1" x14ac:dyDescent="0.25">
      <c r="A21" s="25"/>
      <c r="B21" s="10"/>
      <c r="C21" s="10"/>
      <c r="D21" s="10"/>
      <c r="E21" s="10"/>
      <c r="F21" s="24"/>
    </row>
    <row r="22" spans="1:6" ht="11.25" customHeight="1" x14ac:dyDescent="0.2">
      <c r="A22" s="20" t="s">
        <v>21</v>
      </c>
      <c r="B22" s="9">
        <f>SUM(B23:B25)</f>
        <v>0</v>
      </c>
      <c r="C22" s="10"/>
      <c r="D22" s="10"/>
      <c r="E22" s="10"/>
      <c r="F22" s="21">
        <f>SUM(B22:E22)</f>
        <v>0</v>
      </c>
    </row>
    <row r="23" spans="1:6" ht="11.25" customHeight="1" x14ac:dyDescent="0.2">
      <c r="A23" s="22" t="s">
        <v>2</v>
      </c>
      <c r="B23" s="11">
        <v>0</v>
      </c>
      <c r="C23" s="10"/>
      <c r="D23" s="10"/>
      <c r="E23" s="10"/>
      <c r="F23" s="21">
        <f>SUM(B23:E23)</f>
        <v>0</v>
      </c>
    </row>
    <row r="24" spans="1:6" ht="11.25" customHeight="1" x14ac:dyDescent="0.2">
      <c r="A24" s="22" t="s">
        <v>3</v>
      </c>
      <c r="B24" s="11">
        <v>0</v>
      </c>
      <c r="C24" s="10"/>
      <c r="D24" s="10"/>
      <c r="E24" s="10"/>
      <c r="F24" s="21">
        <f>SUM(B24:E24)</f>
        <v>0</v>
      </c>
    </row>
    <row r="25" spans="1:6" ht="11.25" customHeight="1" x14ac:dyDescent="0.2">
      <c r="A25" s="22" t="s">
        <v>4</v>
      </c>
      <c r="B25" s="11">
        <v>0</v>
      </c>
      <c r="C25" s="10"/>
      <c r="D25" s="10"/>
      <c r="E25" s="10"/>
      <c r="F25" s="21">
        <f>SUM(B25:E25)</f>
        <v>0</v>
      </c>
    </row>
    <row r="26" spans="1:6" ht="11.25" customHeight="1" x14ac:dyDescent="0.25">
      <c r="A26" s="23"/>
      <c r="B26" s="10"/>
      <c r="C26" s="10"/>
      <c r="D26" s="10"/>
      <c r="E26" s="10"/>
      <c r="F26" s="24"/>
    </row>
    <row r="27" spans="1:6" ht="22.5" x14ac:dyDescent="0.2">
      <c r="A27" s="20" t="s">
        <v>22</v>
      </c>
      <c r="B27" s="10"/>
      <c r="C27" s="9">
        <f>C29</f>
        <v>31722109.920000002</v>
      </c>
      <c r="D27" s="9">
        <f>SUM(D28:D32)</f>
        <v>27650379.690000005</v>
      </c>
      <c r="E27" s="10"/>
      <c r="F27" s="21">
        <f t="shared" ref="F27:F32" si="1">SUM(B27:E27)</f>
        <v>59372489.610000007</v>
      </c>
    </row>
    <row r="28" spans="1:6" ht="11.25" customHeight="1" x14ac:dyDescent="0.2">
      <c r="A28" s="22" t="s">
        <v>16</v>
      </c>
      <c r="B28" s="10"/>
      <c r="C28" s="10"/>
      <c r="D28" s="11">
        <v>86800692.310000002</v>
      </c>
      <c r="E28" s="10"/>
      <c r="F28" s="21">
        <f t="shared" si="1"/>
        <v>86800692.310000002</v>
      </c>
    </row>
    <row r="29" spans="1:6" ht="11.25" customHeight="1" x14ac:dyDescent="0.2">
      <c r="A29" s="22" t="s">
        <v>5</v>
      </c>
      <c r="B29" s="10"/>
      <c r="C29" s="11">
        <v>31722109.920000002</v>
      </c>
      <c r="D29" s="11">
        <v>-59150312.619999997</v>
      </c>
      <c r="E29" s="10"/>
      <c r="F29" s="21">
        <f t="shared" si="1"/>
        <v>-27428202.699999996</v>
      </c>
    </row>
    <row r="30" spans="1:6" ht="11.25" customHeight="1" x14ac:dyDescent="0.2">
      <c r="A30" s="22" t="s">
        <v>14</v>
      </c>
      <c r="B30" s="10"/>
      <c r="C30" s="10"/>
      <c r="D30" s="12">
        <v>0</v>
      </c>
      <c r="E30" s="10"/>
      <c r="F30" s="21">
        <f t="shared" si="1"/>
        <v>0</v>
      </c>
    </row>
    <row r="31" spans="1:6" ht="11.25" customHeight="1" x14ac:dyDescent="0.2">
      <c r="A31" s="22" t="s">
        <v>6</v>
      </c>
      <c r="B31" s="10"/>
      <c r="C31" s="10"/>
      <c r="D31" s="12">
        <v>0</v>
      </c>
      <c r="E31" s="10"/>
      <c r="F31" s="21">
        <f t="shared" si="1"/>
        <v>0</v>
      </c>
    </row>
    <row r="32" spans="1:6" ht="11.25" customHeight="1" x14ac:dyDescent="0.2">
      <c r="A32" s="22" t="s">
        <v>7</v>
      </c>
      <c r="B32" s="10"/>
      <c r="C32" s="10"/>
      <c r="D32" s="12">
        <v>0</v>
      </c>
      <c r="E32" s="10"/>
      <c r="F32" s="21">
        <f t="shared" si="1"/>
        <v>0</v>
      </c>
    </row>
    <row r="33" spans="1:6" ht="11.25" customHeight="1" x14ac:dyDescent="0.25">
      <c r="A33" s="23"/>
      <c r="B33" s="10"/>
      <c r="C33" s="10"/>
      <c r="D33" s="10"/>
      <c r="E33" s="10"/>
      <c r="F33" s="24"/>
    </row>
    <row r="34" spans="1:6" ht="33.75" x14ac:dyDescent="0.2">
      <c r="A34" s="20" t="s">
        <v>23</v>
      </c>
      <c r="B34" s="10"/>
      <c r="C34" s="10"/>
      <c r="D34" s="10"/>
      <c r="E34" s="9">
        <f>SUM(E35:E36)</f>
        <v>0</v>
      </c>
      <c r="F34" s="21">
        <f>SUM(B34:E34)</f>
        <v>0</v>
      </c>
    </row>
    <row r="35" spans="1:6" ht="11.25" customHeight="1" x14ac:dyDescent="0.2">
      <c r="A35" s="22" t="s">
        <v>8</v>
      </c>
      <c r="B35" s="10"/>
      <c r="C35" s="10"/>
      <c r="D35" s="10"/>
      <c r="E35" s="11">
        <v>0</v>
      </c>
      <c r="F35" s="21">
        <f>SUM(B35:E35)</f>
        <v>0</v>
      </c>
    </row>
    <row r="36" spans="1:6" ht="11.25" customHeight="1" x14ac:dyDescent="0.2">
      <c r="A36" s="22" t="s">
        <v>9</v>
      </c>
      <c r="B36" s="10"/>
      <c r="C36" s="10"/>
      <c r="D36" s="10"/>
      <c r="E36" s="11">
        <v>0</v>
      </c>
      <c r="F36" s="21">
        <f>SUM(B36:E36)</f>
        <v>0</v>
      </c>
    </row>
    <row r="37" spans="1:6" ht="11.25" customHeight="1" x14ac:dyDescent="0.25">
      <c r="A37" s="23"/>
      <c r="B37" s="10"/>
      <c r="C37" s="10"/>
      <c r="D37" s="10"/>
      <c r="E37" s="10"/>
      <c r="F37" s="24"/>
    </row>
    <row r="38" spans="1:6" ht="11.25" customHeight="1" thickBot="1" x14ac:dyDescent="0.3">
      <c r="A38" s="26" t="s">
        <v>24</v>
      </c>
      <c r="B38" s="27">
        <f>B20+B22</f>
        <v>372580624.65999997</v>
      </c>
      <c r="C38" s="27">
        <f>+C20+C27</f>
        <v>-52178226.870000005</v>
      </c>
      <c r="D38" s="27">
        <f>D20+D27</f>
        <v>86800692.310000002</v>
      </c>
      <c r="E38" s="27">
        <f>+E20+E34</f>
        <v>0</v>
      </c>
      <c r="F38" s="28">
        <f>SUM(B38:E38)</f>
        <v>407203090.09999996</v>
      </c>
    </row>
    <row r="39" spans="1:6" x14ac:dyDescent="0.25">
      <c r="A39" s="5"/>
      <c r="B39" s="6"/>
      <c r="C39" s="6"/>
      <c r="D39" s="6"/>
      <c r="E39" s="6"/>
      <c r="F39" s="6"/>
    </row>
    <row r="40" spans="1:6" ht="12.75" x14ac:dyDescent="0.25">
      <c r="A40" s="7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5023B9-682B-410B-A630-1089F3AC41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1502EB-F218-46EB-BC5F-9E64C2DF4C06}">
  <ds:schemaRefs>
    <ds:schemaRef ds:uri="http://purl.org/dc/dcmitype/"/>
    <ds:schemaRef ds:uri="http://schemas.microsoft.com/office/2006/documentManagement/types"/>
    <ds:schemaRef ds:uri="http://purl.org/dc/terms/"/>
    <ds:schemaRef ds:uri="969ac7de-33bd-4a31-bb89-2f159fc47d0a"/>
    <ds:schemaRef ds:uri="http://schemas.microsoft.com/office/infopath/2007/PartnerControls"/>
    <ds:schemaRef ds:uri="http://www.w3.org/XML/1998/namespace"/>
    <ds:schemaRef ds:uri="7d94ff59-7ed1-4a55-a7f4-33f9374cfc68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AC72861-F1B0-48DD-9CA1-3AF58A29B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Alejandro Moreno Santillán</cp:lastModifiedBy>
  <cp:lastPrinted>2026-07-13T21:47:07Z</cp:lastPrinted>
  <dcterms:created xsi:type="dcterms:W3CDTF">2018-11-20T16:40:47Z</dcterms:created>
  <dcterms:modified xsi:type="dcterms:W3CDTF">2026-08-14T15:34:39Z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