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G35" i="1"/>
  <c r="I31" i="1"/>
  <c r="I30" i="1" s="1"/>
  <c r="F30" i="1"/>
  <c r="D35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<sst xmlns="http://schemas.openxmlformats.org/spreadsheetml/2006/main" count="66" uniqueCount="66">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</sst>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G15" sqref="G15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391506.17</v>
      </c>
      <c r="E6" s="16">
        <f>SUM(E7:E8)</f>
        <v>0</v>
      </c>
      <c r="F6" s="16">
        <f t="shared" ref="F6:I6" si="0">SUM(F7:F8)</f>
        <v>391506.17</v>
      </c>
      <c r="G6" s="16">
        <f t="shared" si="0"/>
        <v>5700.58</v>
      </c>
      <c r="H6" s="16">
        <f t="shared" si="0"/>
        <v>0</v>
      </c>
      <c r="I6" s="16">
        <f t="shared" si="0"/>
        <v>385805.58999999997</v>
      </c>
    </row>
    <row r="7" spans="1:9" x14ac:dyDescent="0.2">
      <c r="A7" s="15" t="s">
        <v>41</v>
      </c>
      <c r="B7" s="6"/>
      <c r="C7" s="3" t="s">
        <v>1</v>
      </c>
      <c r="D7" s="17">
        <v>391506.17</v>
      </c>
      <c r="E7" s="17">
        <v>0</v>
      </c>
      <c r="F7" s="17">
        <f>D7+E7</f>
        <v>391506.17</v>
      </c>
      <c r="G7" s="17">
        <v>5700.58</v>
      </c>
      <c r="H7" s="17">
        <v>0</v>
      </c>
      <c r="I7" s="17">
        <f>F7-G7</f>
        <v>385805.58999999997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217873021.47000003</v>
      </c>
      <c r="E9" s="16">
        <f>SUM(E10:E17)</f>
        <v>32729279.219999999</v>
      </c>
      <c r="F9" s="16">
        <f t="shared" ref="F9:I9" si="1">SUM(F10:F17)</f>
        <v>250602300.69</v>
      </c>
      <c r="G9" s="16">
        <f t="shared" si="1"/>
        <v>29789935.620000001</v>
      </c>
      <c r="H9" s="16">
        <f t="shared" si="1"/>
        <v>29795636.199999999</v>
      </c>
      <c r="I9" s="16">
        <f t="shared" si="1"/>
        <v>220812365.07000002</v>
      </c>
    </row>
    <row r="10" spans="1:9" x14ac:dyDescent="0.2">
      <c r="A10" s="15" t="s">
        <v>43</v>
      </c>
      <c r="B10" s="6"/>
      <c r="C10" s="3" t="s">
        <v>4</v>
      </c>
      <c r="D10" s="17">
        <v>156820415.52000001</v>
      </c>
      <c r="E10" s="17">
        <v>14134323.439999999</v>
      </c>
      <c r="F10" s="17">
        <f t="shared" ref="F10:F17" si="2">D10+E10</f>
        <v>170954738.96000001</v>
      </c>
      <c r="G10" s="17">
        <v>22762660.16</v>
      </c>
      <c r="H10" s="17">
        <v>22768360.739999998</v>
      </c>
      <c r="I10" s="17">
        <f t="shared" ref="I10:I17" si="3">F10-G10</f>
        <v>148192078.80000001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61052605.950000003</v>
      </c>
      <c r="E12" s="17">
        <v>18594955.780000001</v>
      </c>
      <c r="F12" s="17">
        <f t="shared" si="2"/>
        <v>79647561.730000004</v>
      </c>
      <c r="G12" s="17">
        <v>7027275.46</v>
      </c>
      <c r="H12" s="17">
        <v>7027275.46</v>
      </c>
      <c r="I12" s="17">
        <f t="shared" si="3"/>
        <v>72620286.270000011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3114450.32</v>
      </c>
      <c r="E18" s="16">
        <f>SUM(E19:E21)</f>
        <v>204413.47</v>
      </c>
      <c r="F18" s="16">
        <f t="shared" ref="F18:I18" si="4">SUM(F19:F21)</f>
        <v>3318863.79</v>
      </c>
      <c r="G18" s="16">
        <f t="shared" si="4"/>
        <v>390509.54</v>
      </c>
      <c r="H18" s="16">
        <f t="shared" si="4"/>
        <v>390509.54</v>
      </c>
      <c r="I18" s="16">
        <f t="shared" si="4"/>
        <v>2928354.25</v>
      </c>
    </row>
    <row r="19" spans="1:9" x14ac:dyDescent="0.2">
      <c r="A19" s="15" t="s">
        <v>51</v>
      </c>
      <c r="B19" s="6"/>
      <c r="C19" s="3" t="s">
        <v>13</v>
      </c>
      <c r="D19" s="17">
        <v>3114450.32</v>
      </c>
      <c r="E19" s="17">
        <v>204413.47</v>
      </c>
      <c r="F19" s="17">
        <f t="shared" ref="F19:F21" si="5">D19+E19</f>
        <v>3318863.79</v>
      </c>
      <c r="G19" s="17">
        <v>390509.54</v>
      </c>
      <c r="H19" s="17">
        <v>390509.54</v>
      </c>
      <c r="I19" s="17">
        <f t="shared" ref="I19:I21" si="6">F19-G19</f>
        <v>2928354.25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221378977.96000001</v>
      </c>
      <c r="E35" s="18">
        <f t="shared" ref="E35:I35" si="16">SUM(E6+E9+E18+E22+E25+E30+E32+E33+E34)</f>
        <v>32933692.689999998</v>
      </c>
      <c r="F35" s="18">
        <f t="shared" si="16"/>
        <v>254312670.64999998</v>
      </c>
      <c r="G35" s="18">
        <f t="shared" si="16"/>
        <v>30186145.739999998</v>
      </c>
      <c r="H35" s="18">
        <f t="shared" si="16"/>
        <v>30186145.739999998</v>
      </c>
      <c r="I35" s="18">
        <f t="shared" si="16"/>
        <v>224126524.91000003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2022-04-29T18:04:58Z</cp:lastPrinted>
  <dcterms:created xsi:type="dcterms:W3CDTF">2012-12-11T21:13:37Z</dcterms:created>
  <dcterms:modified xsi:type="dcterms:W3CDTF">2022-04-29T18:05:16Z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