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45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H12" i="1" l="1"/>
  <c r="H19" i="1"/>
  <c r="H18" i="1"/>
  <c r="H35" i="1"/>
  <c r="D30" i="1" l="1"/>
  <c r="F30" i="1"/>
  <c r="G30" i="1"/>
  <c r="C30" i="1"/>
  <c r="E34" i="1" l="1"/>
  <c r="H34" i="1" s="1"/>
  <c r="E33" i="1"/>
  <c r="H33" i="1" s="1"/>
  <c r="E32" i="1"/>
  <c r="H32" i="1" s="1"/>
  <c r="E31" i="1"/>
  <c r="E29" i="1"/>
  <c r="H29" i="1" s="1"/>
  <c r="E28" i="1"/>
  <c r="H28" i="1" s="1"/>
  <c r="E27" i="1"/>
  <c r="H27" i="1" s="1"/>
  <c r="E26" i="1"/>
  <c r="H26" i="1" s="1"/>
  <c r="E24" i="1"/>
  <c r="H24" i="1" s="1"/>
  <c r="E23" i="1"/>
  <c r="H23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E11" i="1"/>
  <c r="H11" i="1" s="1"/>
  <c r="E10" i="1"/>
  <c r="H10" i="1" s="1"/>
  <c r="E8" i="1"/>
  <c r="H8" i="1" s="1"/>
  <c r="E7" i="1"/>
  <c r="H7" i="1" s="1"/>
  <c r="G25" i="1"/>
  <c r="F25" i="1"/>
  <c r="G22" i="1"/>
  <c r="F22" i="1"/>
  <c r="G18" i="1"/>
  <c r="F18" i="1"/>
  <c r="G9" i="1"/>
  <c r="F9" i="1"/>
  <c r="G6" i="1"/>
  <c r="F6" i="1"/>
  <c r="D25" i="1"/>
  <c r="D22" i="1"/>
  <c r="D18" i="1"/>
  <c r="D9" i="1"/>
  <c r="D6" i="1"/>
  <c r="C25" i="1"/>
  <c r="C22" i="1"/>
  <c r="C18" i="1"/>
  <c r="C9" i="1"/>
  <c r="C6" i="1"/>
  <c r="G35" i="1" l="1"/>
  <c r="C35" i="1"/>
  <c r="H31" i="1"/>
  <c r="H30" i="1" s="1"/>
  <c r="E30" i="1"/>
  <c r="D35" i="1"/>
  <c r="F35" i="1"/>
  <c r="E18" i="1"/>
  <c r="E6" i="1"/>
  <c r="H9" i="1"/>
  <c r="H25" i="1"/>
  <c r="H22" i="1"/>
  <c r="E25" i="1"/>
  <c r="E9" i="1"/>
  <c r="E22" i="1"/>
  <c r="H6" i="1"/>
  <c r="E35" i="1" l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<sst xmlns="http://schemas.openxmlformats.org/spreadsheetml/2006/main" count="42" uniqueCount="42">
  <si>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</si>
  <si>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</si>
  <si>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</si>
  <si>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</si>
  <si>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</si>
  <si>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</si>
  <si>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</si>
  <si>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</si>
  <si>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</si>
  <si>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</si>
  <si>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</si>
  <si>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</si>
  <si>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</si>
  <si>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</si>
  <si>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</si>
  <si>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</si>
  <si>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</si>
  <si>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</si>
  <si>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</si>
  <si>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</si>
  <si>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</si>
  <si>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</si>
  <si>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</si>
  <si>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</si>
  <si>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</si>
  <si>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</si>
  <si>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</si>
  <si>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</si>
  <si>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</si>
  <si>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</si>
  <si>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</si>
  <si>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</si>
  <si>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</si>
  <si>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</si>
  <si>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</si>
  <si>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</si>
  <si>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</si>
  <si>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</si>
  <si>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</si>
  <si>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</si>
  <si>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30 de Junio de 2023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</si>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</sst>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8" fillId="0" borderId="0" xfId="0" applyFont="1" applyBorder="1" applyProtection="1">
      <protection locked="0" hidden="1"/>
    </xf>
    <xf numFmtId="0" fontId="5" fillId="0" borderId="0" xfId="0" applyFont="1"/>
    <xf numFmtId="4" fontId="2" fillId="0" borderId="0" xfId="0" applyNumberFormat="1" applyFont="1" applyBorder="1" applyProtection="1">
      <protection locked="0" hidden="1"/>
    </xf>
    <xf numFmtId="4" fontId="2" fillId="0" borderId="0" xfId="0" applyNumberFormat="1" applyFont="1" applyFill="1" applyBorder="1" applyProtection="1">
      <protection locked="0"/>
    </xf>
    <xf numFmtId="4" fontId="7" fillId="0" borderId="0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7" fillId="2" borderId="4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4" fontId="7" fillId="0" borderId="5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0" fontId="7" fillId="2" borderId="14" xfId="9" applyNumberFormat="1" applyFont="1" applyFill="1" applyBorder="1" applyAlignment="1">
      <alignment horizontal="center" vertical="center" wrapText="1"/>
    </xf>
    <xf numFmtId="0" fontId="7" fillId="0" borderId="15" xfId="9" applyFont="1" applyFill="1" applyBorder="1" applyAlignment="1" applyProtection="1"/>
    <xf numFmtId="4" fontId="7" fillId="0" borderId="16" xfId="0" applyNumberFormat="1" applyFont="1" applyFill="1" applyBorder="1" applyAlignment="1" applyProtection="1">
      <alignment horizontal="right"/>
      <protection locked="0"/>
    </xf>
    <xf numFmtId="0" fontId="7" fillId="0" borderId="15" xfId="8" applyFont="1" applyFill="1" applyBorder="1" applyAlignment="1" applyProtection="1">
      <alignment horizontal="left" vertical="top" indent="1"/>
      <protection hidden="1"/>
    </xf>
    <xf numFmtId="4" fontId="7" fillId="0" borderId="16" xfId="0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left" indent="2"/>
    </xf>
    <xf numFmtId="4" fontId="2" fillId="0" borderId="16" xfId="0" applyNumberFormat="1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Fill="1" applyBorder="1" applyProtection="1">
      <protection locked="0"/>
    </xf>
    <xf numFmtId="4" fontId="7" fillId="0" borderId="19" xfId="0" applyNumberFormat="1" applyFont="1" applyFill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3" xfId="9" applyFont="1" applyFill="1" applyBorder="1" applyAlignment="1">
      <alignment horizontal="center" vertical="center"/>
    </xf>
  </cellXfs>
  <cellStyles count="27">
    <cellStyle name="Euro" xfId="1"/>
    <cellStyle name="Millares 2" xfId="2"/>
    <cellStyle name="Millares 2 2" xfId="3"/>
    <cellStyle name="Millares 2 2 2" xfId="23"/>
    <cellStyle name="Millares 2 2 3" xfId="18"/>
    <cellStyle name="Millares 2 3" xfId="4"/>
    <cellStyle name="Millares 2 3 2" xfId="24"/>
    <cellStyle name="Millares 2 3 3" xfId="19"/>
    <cellStyle name="Millares 2 4" xfId="22"/>
    <cellStyle name="Millares 2 5" xfId="17"/>
    <cellStyle name="Millares 3" xfId="5"/>
    <cellStyle name="Millares 3 2" xfId="25"/>
    <cellStyle name="Millares 3 3" xfId="20"/>
    <cellStyle name="Moneda 2" xfId="6"/>
    <cellStyle name="Moneda 2 2" xfId="26"/>
    <cellStyle name="Moneda 2 3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tabSelected="1" zoomScaleNormal="100" zoomScaleSheetLayoutView="90" workbookViewId="0">
      <selection activeCell="D3" sqref="D3"/>
    </sheetView>
  </sheetViews>
  <sheetFormatPr baseColWidth="10" defaultColWidth="11.42578125" defaultRowHeight="11.25" x14ac:dyDescent="0.2"/>
  <cols>
    <col min="1" max="1" width="1.7109375" style="8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9" width="11.42578125" style="1"/>
    <col min="10" max="16" width="11.42578125" style="14"/>
    <col min="17" max="16384" width="11.42578125" style="1"/>
  </cols>
  <sheetData>
    <row r="1" spans="2:15" ht="50.1" customHeight="1" thickTop="1" x14ac:dyDescent="0.2">
      <c r="B1" s="31" t="s">
        <v>40</v>
      </c>
      <c r="C1" s="32"/>
      <c r="D1" s="32"/>
      <c r="E1" s="32"/>
      <c r="F1" s="32"/>
      <c r="G1" s="32"/>
      <c r="H1" s="33"/>
    </row>
    <row r="2" spans="2:15" ht="15" customHeight="1" x14ac:dyDescent="0.2">
      <c r="B2" s="34" t="s">
        <v>41</v>
      </c>
      <c r="C2" s="28" t="s">
        <v>31</v>
      </c>
      <c r="D2" s="28"/>
      <c r="E2" s="28"/>
      <c r="F2" s="28"/>
      <c r="G2" s="28"/>
      <c r="H2" s="29" t="s">
        <v>30</v>
      </c>
    </row>
    <row r="3" spans="2:15" ht="24.95" customHeight="1" x14ac:dyDescent="0.2">
      <c r="B3" s="35"/>
      <c r="C3" s="12" t="s">
        <v>26</v>
      </c>
      <c r="D3" s="10" t="s">
        <v>34</v>
      </c>
      <c r="E3" s="10" t="s">
        <v>27</v>
      </c>
      <c r="F3" s="10" t="s">
        <v>28</v>
      </c>
      <c r="G3" s="13" t="s">
        <v>29</v>
      </c>
      <c r="H3" s="30"/>
    </row>
    <row r="4" spans="2:15" x14ac:dyDescent="0.2">
      <c r="B4" s="36"/>
      <c r="C4" s="9">
        <v>1</v>
      </c>
      <c r="D4" s="9">
        <v>2</v>
      </c>
      <c r="E4" s="9" t="s">
        <v>32</v>
      </c>
      <c r="F4" s="9">
        <v>4</v>
      </c>
      <c r="G4" s="9">
        <v>5</v>
      </c>
      <c r="H4" s="17" t="s">
        <v>33</v>
      </c>
    </row>
    <row r="5" spans="2:15" x14ac:dyDescent="0.2">
      <c r="B5" s="18" t="s">
        <v>25</v>
      </c>
      <c r="C5" s="11"/>
      <c r="D5" s="11"/>
      <c r="E5" s="11"/>
      <c r="F5" s="11"/>
      <c r="G5" s="11"/>
      <c r="H5" s="19"/>
    </row>
    <row r="6" spans="2:15" x14ac:dyDescent="0.2">
      <c r="B6" s="20" t="s">
        <v>0</v>
      </c>
      <c r="C6" s="15">
        <f>SUM(C7:C8)</f>
        <v>861616.51</v>
      </c>
      <c r="D6" s="15">
        <f>SUM(D7:D8)</f>
        <v>20847.78</v>
      </c>
      <c r="E6" s="15">
        <f t="shared" ref="E6:H6" si="0">SUM(E7:E8)</f>
        <v>882464.29</v>
      </c>
      <c r="F6" s="15">
        <f t="shared" si="0"/>
        <v>201617.71</v>
      </c>
      <c r="G6" s="15">
        <f t="shared" si="0"/>
        <v>201617.71</v>
      </c>
      <c r="H6" s="21">
        <f t="shared" si="0"/>
        <v>680846.58000000007</v>
      </c>
      <c r="I6" s="3"/>
      <c r="J6" s="7"/>
      <c r="K6" s="7"/>
      <c r="L6" s="7"/>
      <c r="M6" s="7"/>
      <c r="N6" s="7"/>
      <c r="O6" s="7"/>
    </row>
    <row r="7" spans="2:15" x14ac:dyDescent="0.2">
      <c r="B7" s="22" t="s">
        <v>1</v>
      </c>
      <c r="C7" s="16">
        <v>861616.51</v>
      </c>
      <c r="D7" s="16">
        <v>20847.78</v>
      </c>
      <c r="E7" s="16">
        <f>C7+D7</f>
        <v>882464.29</v>
      </c>
      <c r="F7" s="16">
        <v>201617.71</v>
      </c>
      <c r="G7" s="16">
        <v>201617.71</v>
      </c>
      <c r="H7" s="23">
        <f>E7-F7</f>
        <v>680846.58000000007</v>
      </c>
      <c r="I7" s="3"/>
      <c r="J7" s="6"/>
      <c r="K7" s="6"/>
      <c r="L7" s="6"/>
      <c r="M7" s="6"/>
      <c r="N7" s="6"/>
      <c r="O7" s="6"/>
    </row>
    <row r="8" spans="2:15" x14ac:dyDescent="0.2">
      <c r="B8" s="22" t="s">
        <v>2</v>
      </c>
      <c r="C8" s="16">
        <v>0</v>
      </c>
      <c r="D8" s="16">
        <v>0</v>
      </c>
      <c r="E8" s="16">
        <f>C8+D8</f>
        <v>0</v>
      </c>
      <c r="F8" s="16">
        <v>0</v>
      </c>
      <c r="G8" s="16">
        <v>0</v>
      </c>
      <c r="H8" s="23">
        <f>E8-F8</f>
        <v>0</v>
      </c>
      <c r="I8" s="3"/>
      <c r="J8" s="6"/>
      <c r="K8" s="6"/>
      <c r="L8" s="6"/>
      <c r="M8" s="6"/>
      <c r="N8" s="6"/>
      <c r="O8" s="6"/>
    </row>
    <row r="9" spans="2:15" x14ac:dyDescent="0.2">
      <c r="B9" s="20" t="s">
        <v>3</v>
      </c>
      <c r="C9" s="15">
        <f>SUM(C10:C17)</f>
        <v>225009814.41999999</v>
      </c>
      <c r="D9" s="15">
        <f>SUM(D10:D17)</f>
        <v>67173663.340000004</v>
      </c>
      <c r="E9" s="15">
        <f t="shared" ref="E9:H9" si="1">SUM(E10:E17)</f>
        <v>292183477.75999999</v>
      </c>
      <c r="F9" s="15">
        <f t="shared" si="1"/>
        <v>89648991.180000007</v>
      </c>
      <c r="G9" s="15">
        <f t="shared" si="1"/>
        <v>89648991.180000007</v>
      </c>
      <c r="H9" s="21">
        <f t="shared" si="1"/>
        <v>202534486.58000001</v>
      </c>
      <c r="I9" s="5"/>
      <c r="J9" s="7"/>
      <c r="K9" s="7"/>
      <c r="L9" s="7"/>
      <c r="M9" s="7"/>
      <c r="N9" s="7"/>
      <c r="O9" s="7"/>
    </row>
    <row r="10" spans="2:15" x14ac:dyDescent="0.2">
      <c r="B10" s="22" t="s">
        <v>4</v>
      </c>
      <c r="C10" s="16">
        <v>160155214.34999999</v>
      </c>
      <c r="D10" s="16">
        <v>42709950.909999996</v>
      </c>
      <c r="E10" s="16">
        <f t="shared" ref="E10:E17" si="2">C10+D10</f>
        <v>202865165.25999999</v>
      </c>
      <c r="F10" s="16">
        <v>67350167.829999998</v>
      </c>
      <c r="G10" s="16">
        <v>67350167.829999998</v>
      </c>
      <c r="H10" s="23">
        <f t="shared" ref="H10:H17" si="3">E10-F10</f>
        <v>135514997.43000001</v>
      </c>
      <c r="I10" s="5"/>
      <c r="J10" s="6"/>
      <c r="K10" s="6"/>
      <c r="L10" s="6"/>
      <c r="M10" s="6"/>
      <c r="N10" s="6"/>
      <c r="O10" s="6"/>
    </row>
    <row r="11" spans="2:15" x14ac:dyDescent="0.2">
      <c r="B11" s="22" t="s">
        <v>5</v>
      </c>
      <c r="C11" s="16">
        <v>0</v>
      </c>
      <c r="D11" s="16">
        <v>0</v>
      </c>
      <c r="E11" s="16">
        <f t="shared" si="2"/>
        <v>0</v>
      </c>
      <c r="F11" s="16">
        <v>0</v>
      </c>
      <c r="G11" s="16">
        <v>0</v>
      </c>
      <c r="H11" s="23">
        <f t="shared" si="3"/>
        <v>0</v>
      </c>
      <c r="I11" s="3"/>
      <c r="J11" s="6"/>
      <c r="K11" s="6"/>
      <c r="L11" s="6"/>
      <c r="M11" s="6"/>
      <c r="N11" s="6"/>
      <c r="O11" s="6"/>
    </row>
    <row r="12" spans="2:15" x14ac:dyDescent="0.2">
      <c r="B12" s="22" t="s">
        <v>6</v>
      </c>
      <c r="C12" s="16">
        <v>64854600.07</v>
      </c>
      <c r="D12" s="16">
        <v>24463712.43</v>
      </c>
      <c r="E12" s="16">
        <f t="shared" si="2"/>
        <v>89318312.5</v>
      </c>
      <c r="F12" s="16">
        <v>22298823.350000001</v>
      </c>
      <c r="G12" s="16">
        <v>22298823.350000001</v>
      </c>
      <c r="H12" s="23">
        <f>E12-F12</f>
        <v>67019489.149999999</v>
      </c>
      <c r="I12" s="5"/>
      <c r="J12" s="6"/>
      <c r="K12" s="6"/>
      <c r="L12" s="6"/>
      <c r="M12" s="6"/>
      <c r="N12" s="6"/>
      <c r="O12" s="6"/>
    </row>
    <row r="13" spans="2:15" x14ac:dyDescent="0.2">
      <c r="B13" s="22" t="s">
        <v>7</v>
      </c>
      <c r="C13" s="16">
        <v>0</v>
      </c>
      <c r="D13" s="16">
        <v>0</v>
      </c>
      <c r="E13" s="16">
        <f t="shared" si="2"/>
        <v>0</v>
      </c>
      <c r="F13" s="16">
        <v>0</v>
      </c>
      <c r="G13" s="16">
        <v>0</v>
      </c>
      <c r="H13" s="23">
        <f t="shared" si="3"/>
        <v>0</v>
      </c>
      <c r="I13" s="3"/>
      <c r="J13" s="6"/>
      <c r="K13" s="6"/>
      <c r="L13" s="6"/>
      <c r="M13" s="6"/>
      <c r="N13" s="6"/>
      <c r="O13" s="6"/>
    </row>
    <row r="14" spans="2:15" x14ac:dyDescent="0.2">
      <c r="B14" s="22" t="s">
        <v>8</v>
      </c>
      <c r="C14" s="16">
        <v>0</v>
      </c>
      <c r="D14" s="16">
        <v>0</v>
      </c>
      <c r="E14" s="16">
        <f t="shared" si="2"/>
        <v>0</v>
      </c>
      <c r="F14" s="16">
        <v>0</v>
      </c>
      <c r="G14" s="16">
        <v>0</v>
      </c>
      <c r="H14" s="23">
        <f t="shared" si="3"/>
        <v>0</v>
      </c>
      <c r="I14" s="5"/>
      <c r="J14" s="6"/>
      <c r="K14" s="6"/>
      <c r="L14" s="6"/>
      <c r="M14" s="6"/>
      <c r="N14" s="6"/>
      <c r="O14" s="6"/>
    </row>
    <row r="15" spans="2:15" x14ac:dyDescent="0.2">
      <c r="B15" s="22" t="s">
        <v>9</v>
      </c>
      <c r="C15" s="16">
        <v>0</v>
      </c>
      <c r="D15" s="16">
        <v>0</v>
      </c>
      <c r="E15" s="16">
        <f t="shared" si="2"/>
        <v>0</v>
      </c>
      <c r="F15" s="16">
        <v>0</v>
      </c>
      <c r="G15" s="16">
        <v>0</v>
      </c>
      <c r="H15" s="23">
        <f t="shared" si="3"/>
        <v>0</v>
      </c>
      <c r="I15" s="3"/>
      <c r="J15" s="6"/>
      <c r="K15" s="6"/>
      <c r="L15" s="6"/>
      <c r="M15" s="6"/>
      <c r="N15" s="6"/>
      <c r="O15" s="6"/>
    </row>
    <row r="16" spans="2:15" x14ac:dyDescent="0.2">
      <c r="B16" s="22" t="s">
        <v>10</v>
      </c>
      <c r="C16" s="16">
        <v>0</v>
      </c>
      <c r="D16" s="16">
        <v>0</v>
      </c>
      <c r="E16" s="16">
        <f t="shared" si="2"/>
        <v>0</v>
      </c>
      <c r="F16" s="16">
        <v>0</v>
      </c>
      <c r="G16" s="16">
        <v>0</v>
      </c>
      <c r="H16" s="23">
        <f t="shared" si="3"/>
        <v>0</v>
      </c>
      <c r="I16" s="3"/>
      <c r="J16" s="6"/>
      <c r="K16" s="6"/>
      <c r="L16" s="6"/>
      <c r="M16" s="6"/>
      <c r="N16" s="6"/>
      <c r="O16" s="6"/>
    </row>
    <row r="17" spans="2:15" x14ac:dyDescent="0.2">
      <c r="B17" s="22" t="s">
        <v>11</v>
      </c>
      <c r="C17" s="16">
        <v>0</v>
      </c>
      <c r="D17" s="16">
        <v>0</v>
      </c>
      <c r="E17" s="16">
        <f t="shared" si="2"/>
        <v>0</v>
      </c>
      <c r="F17" s="16">
        <v>0</v>
      </c>
      <c r="G17" s="16">
        <v>0</v>
      </c>
      <c r="H17" s="23">
        <f t="shared" si="3"/>
        <v>0</v>
      </c>
      <c r="I17" s="3"/>
      <c r="J17" s="6"/>
      <c r="K17" s="6"/>
      <c r="L17" s="6"/>
      <c r="M17" s="6"/>
      <c r="N17" s="6"/>
      <c r="O17" s="6"/>
    </row>
    <row r="18" spans="2:15" x14ac:dyDescent="0.2">
      <c r="B18" s="20" t="s">
        <v>12</v>
      </c>
      <c r="C18" s="15">
        <f>SUM(C19:C21)</f>
        <v>3141117.34</v>
      </c>
      <c r="D18" s="15">
        <f>SUM(D19:D21)</f>
        <v>2831831.73</v>
      </c>
      <c r="E18" s="15">
        <f t="shared" ref="E18:G18" si="4">SUM(E19:E21)</f>
        <v>5972949.0700000003</v>
      </c>
      <c r="F18" s="15">
        <f t="shared" si="4"/>
        <v>3786101.36</v>
      </c>
      <c r="G18" s="15">
        <f t="shared" si="4"/>
        <v>3786101.36</v>
      </c>
      <c r="H18" s="21">
        <f>SUM(H19:H21)</f>
        <v>2186847.7100000004</v>
      </c>
      <c r="I18" s="3"/>
      <c r="J18" s="7"/>
      <c r="K18" s="7"/>
      <c r="L18" s="7"/>
      <c r="M18" s="7"/>
      <c r="N18" s="7"/>
      <c r="O18" s="7"/>
    </row>
    <row r="19" spans="2:15" x14ac:dyDescent="0.2">
      <c r="B19" s="22" t="s">
        <v>13</v>
      </c>
      <c r="C19" s="16">
        <v>3141117.34</v>
      </c>
      <c r="D19" s="16">
        <v>2831831.73</v>
      </c>
      <c r="E19" s="16">
        <f t="shared" ref="E19:E21" si="5">C19+D19</f>
        <v>5972949.0700000003</v>
      </c>
      <c r="F19" s="16">
        <v>3786101.36</v>
      </c>
      <c r="G19" s="16">
        <v>3786101.36</v>
      </c>
      <c r="H19" s="23">
        <f>E19-F19</f>
        <v>2186847.7100000004</v>
      </c>
      <c r="I19" s="3"/>
      <c r="J19" s="6"/>
      <c r="K19" s="6"/>
      <c r="L19" s="6"/>
      <c r="M19" s="6"/>
      <c r="N19" s="6"/>
      <c r="O19" s="6"/>
    </row>
    <row r="20" spans="2:15" x14ac:dyDescent="0.2">
      <c r="B20" s="22" t="s">
        <v>14</v>
      </c>
      <c r="C20" s="16">
        <v>0</v>
      </c>
      <c r="D20" s="16">
        <v>0</v>
      </c>
      <c r="E20" s="16">
        <f t="shared" si="5"/>
        <v>0</v>
      </c>
      <c r="F20" s="16">
        <v>0</v>
      </c>
      <c r="G20" s="16">
        <v>0</v>
      </c>
      <c r="H20" s="23">
        <f t="shared" ref="H20:H21" si="6">E20-F20</f>
        <v>0</v>
      </c>
      <c r="I20" s="3"/>
      <c r="J20" s="6"/>
      <c r="K20" s="6"/>
      <c r="L20" s="6"/>
      <c r="M20" s="6"/>
      <c r="N20" s="6"/>
      <c r="O20" s="6"/>
    </row>
    <row r="21" spans="2:15" x14ac:dyDescent="0.2">
      <c r="B21" s="22" t="s">
        <v>15</v>
      </c>
      <c r="C21" s="16">
        <v>0</v>
      </c>
      <c r="D21" s="16">
        <v>0</v>
      </c>
      <c r="E21" s="16">
        <f t="shared" si="5"/>
        <v>0</v>
      </c>
      <c r="F21" s="16">
        <v>0</v>
      </c>
      <c r="G21" s="16">
        <v>0</v>
      </c>
      <c r="H21" s="23">
        <f t="shared" si="6"/>
        <v>0</v>
      </c>
      <c r="I21" s="3"/>
      <c r="J21" s="6"/>
      <c r="K21" s="6"/>
      <c r="L21" s="6"/>
      <c r="M21" s="6"/>
      <c r="N21" s="6"/>
      <c r="O21" s="6"/>
    </row>
    <row r="22" spans="2:15" x14ac:dyDescent="0.2">
      <c r="B22" s="20" t="s">
        <v>16</v>
      </c>
      <c r="C22" s="15">
        <f>SUM(C23:C24)</f>
        <v>0</v>
      </c>
      <c r="D22" s="15">
        <f>SUM(D23:D24)</f>
        <v>0</v>
      </c>
      <c r="E22" s="15">
        <f t="shared" ref="E22:H22" si="7">SUM(E23:E24)</f>
        <v>0</v>
      </c>
      <c r="F22" s="15">
        <f t="shared" si="7"/>
        <v>0</v>
      </c>
      <c r="G22" s="15">
        <f t="shared" si="7"/>
        <v>0</v>
      </c>
      <c r="H22" s="21">
        <f t="shared" si="7"/>
        <v>0</v>
      </c>
      <c r="I22" s="3"/>
      <c r="J22" s="7"/>
      <c r="K22" s="7"/>
      <c r="L22" s="7"/>
      <c r="M22" s="7"/>
      <c r="N22" s="7"/>
      <c r="O22" s="7"/>
    </row>
    <row r="23" spans="2:15" x14ac:dyDescent="0.2">
      <c r="B23" s="22" t="s">
        <v>17</v>
      </c>
      <c r="C23" s="16">
        <v>0</v>
      </c>
      <c r="D23" s="16">
        <v>0</v>
      </c>
      <c r="E23" s="16">
        <f t="shared" ref="E23:E24" si="8">C23+D23</f>
        <v>0</v>
      </c>
      <c r="F23" s="16">
        <v>0</v>
      </c>
      <c r="G23" s="16">
        <v>0</v>
      </c>
      <c r="H23" s="23">
        <f t="shared" ref="H23:H24" si="9">E23-F23</f>
        <v>0</v>
      </c>
      <c r="I23" s="3"/>
      <c r="J23" s="6"/>
      <c r="K23" s="6"/>
      <c r="L23" s="6"/>
      <c r="M23" s="6"/>
      <c r="N23" s="6"/>
      <c r="O23" s="6"/>
    </row>
    <row r="24" spans="2:15" x14ac:dyDescent="0.2">
      <c r="B24" s="22" t="s">
        <v>18</v>
      </c>
      <c r="C24" s="16">
        <v>0</v>
      </c>
      <c r="D24" s="16">
        <v>0</v>
      </c>
      <c r="E24" s="16">
        <f t="shared" si="8"/>
        <v>0</v>
      </c>
      <c r="F24" s="16">
        <v>0</v>
      </c>
      <c r="G24" s="16">
        <v>0</v>
      </c>
      <c r="H24" s="23">
        <f t="shared" si="9"/>
        <v>0</v>
      </c>
      <c r="I24" s="3"/>
      <c r="J24" s="6"/>
      <c r="K24" s="6"/>
      <c r="L24" s="6"/>
      <c r="M24" s="6"/>
      <c r="N24" s="6"/>
      <c r="O24" s="6"/>
    </row>
    <row r="25" spans="2:15" x14ac:dyDescent="0.2">
      <c r="B25" s="20" t="s">
        <v>19</v>
      </c>
      <c r="C25" s="15">
        <f>SUM(C26:C29)</f>
        <v>0</v>
      </c>
      <c r="D25" s="15">
        <f>SUM(D26:D29)</f>
        <v>0</v>
      </c>
      <c r="E25" s="15">
        <f t="shared" ref="E25:H25" si="10">SUM(E26:E29)</f>
        <v>0</v>
      </c>
      <c r="F25" s="15">
        <f t="shared" si="10"/>
        <v>0</v>
      </c>
      <c r="G25" s="15">
        <f t="shared" si="10"/>
        <v>0</v>
      </c>
      <c r="H25" s="21">
        <f t="shared" si="10"/>
        <v>0</v>
      </c>
      <c r="I25" s="3"/>
      <c r="J25" s="7"/>
      <c r="K25" s="7"/>
      <c r="L25" s="7"/>
      <c r="M25" s="7"/>
      <c r="N25" s="7"/>
      <c r="O25" s="7"/>
    </row>
    <row r="26" spans="2:15" x14ac:dyDescent="0.2">
      <c r="B26" s="22" t="s">
        <v>20</v>
      </c>
      <c r="C26" s="16">
        <v>0</v>
      </c>
      <c r="D26" s="16">
        <v>0</v>
      </c>
      <c r="E26" s="16">
        <f t="shared" ref="E26:E29" si="11">C26+D26</f>
        <v>0</v>
      </c>
      <c r="F26" s="16">
        <v>0</v>
      </c>
      <c r="G26" s="16">
        <v>0</v>
      </c>
      <c r="H26" s="23">
        <f t="shared" ref="H26:H29" si="12">E26-F26</f>
        <v>0</v>
      </c>
      <c r="I26" s="3"/>
      <c r="J26" s="6"/>
      <c r="K26" s="6"/>
      <c r="L26" s="6"/>
      <c r="M26" s="6"/>
      <c r="N26" s="6"/>
      <c r="O26" s="6"/>
    </row>
    <row r="27" spans="2:15" x14ac:dyDescent="0.2">
      <c r="B27" s="22" t="s">
        <v>21</v>
      </c>
      <c r="C27" s="16">
        <v>0</v>
      </c>
      <c r="D27" s="16">
        <v>0</v>
      </c>
      <c r="E27" s="16">
        <f t="shared" si="11"/>
        <v>0</v>
      </c>
      <c r="F27" s="16">
        <v>0</v>
      </c>
      <c r="G27" s="16">
        <v>0</v>
      </c>
      <c r="H27" s="23">
        <f t="shared" si="12"/>
        <v>0</v>
      </c>
      <c r="I27" s="3"/>
      <c r="J27" s="6"/>
      <c r="K27" s="6"/>
      <c r="L27" s="6"/>
      <c r="M27" s="6"/>
      <c r="N27" s="6"/>
      <c r="O27" s="6"/>
    </row>
    <row r="28" spans="2:15" x14ac:dyDescent="0.2">
      <c r="B28" s="22" t="s">
        <v>22</v>
      </c>
      <c r="C28" s="16">
        <v>0</v>
      </c>
      <c r="D28" s="16">
        <v>0</v>
      </c>
      <c r="E28" s="16">
        <f t="shared" si="11"/>
        <v>0</v>
      </c>
      <c r="F28" s="16">
        <v>0</v>
      </c>
      <c r="G28" s="16">
        <v>0</v>
      </c>
      <c r="H28" s="23">
        <f t="shared" si="12"/>
        <v>0</v>
      </c>
      <c r="I28" s="3"/>
      <c r="J28" s="6"/>
      <c r="K28" s="6"/>
      <c r="L28" s="6"/>
      <c r="M28" s="6"/>
      <c r="N28" s="6"/>
      <c r="O28" s="6"/>
    </row>
    <row r="29" spans="2:15" x14ac:dyDescent="0.2">
      <c r="B29" s="22" t="s">
        <v>23</v>
      </c>
      <c r="C29" s="16">
        <v>0</v>
      </c>
      <c r="D29" s="16">
        <v>0</v>
      </c>
      <c r="E29" s="16">
        <f t="shared" si="11"/>
        <v>0</v>
      </c>
      <c r="F29" s="16">
        <v>0</v>
      </c>
      <c r="G29" s="16">
        <v>0</v>
      </c>
      <c r="H29" s="23">
        <f t="shared" si="12"/>
        <v>0</v>
      </c>
      <c r="I29" s="3"/>
      <c r="J29" s="6"/>
      <c r="K29" s="6"/>
      <c r="L29" s="6"/>
      <c r="M29" s="6"/>
      <c r="N29" s="6"/>
      <c r="O29" s="6"/>
    </row>
    <row r="30" spans="2:15" x14ac:dyDescent="0.2">
      <c r="B30" s="20" t="s">
        <v>35</v>
      </c>
      <c r="C30" s="15">
        <f>SUM(C31)</f>
        <v>0</v>
      </c>
      <c r="D30" s="15">
        <f t="shared" ref="D30:H30" si="13">SUM(D31)</f>
        <v>0</v>
      </c>
      <c r="E30" s="15">
        <f t="shared" si="13"/>
        <v>0</v>
      </c>
      <c r="F30" s="15">
        <f t="shared" si="13"/>
        <v>0</v>
      </c>
      <c r="G30" s="15">
        <f t="shared" si="13"/>
        <v>0</v>
      </c>
      <c r="H30" s="21">
        <f t="shared" si="13"/>
        <v>0</v>
      </c>
      <c r="I30" s="3"/>
      <c r="J30" s="7"/>
      <c r="K30" s="7"/>
      <c r="L30" s="7"/>
      <c r="M30" s="7"/>
      <c r="N30" s="7"/>
      <c r="O30" s="7"/>
    </row>
    <row r="31" spans="2:15" x14ac:dyDescent="0.2">
      <c r="B31" s="22" t="s">
        <v>24</v>
      </c>
      <c r="C31" s="16">
        <v>0</v>
      </c>
      <c r="D31" s="16">
        <v>0</v>
      </c>
      <c r="E31" s="16">
        <f t="shared" ref="E31:E34" si="14">C31+D31</f>
        <v>0</v>
      </c>
      <c r="F31" s="16">
        <v>0</v>
      </c>
      <c r="G31" s="16">
        <v>0</v>
      </c>
      <c r="H31" s="23">
        <f t="shared" ref="H31:H34" si="15">E31-F31</f>
        <v>0</v>
      </c>
      <c r="I31" s="3"/>
      <c r="J31" s="6"/>
      <c r="K31" s="6"/>
      <c r="L31" s="6"/>
      <c r="M31" s="6"/>
      <c r="N31" s="6"/>
      <c r="O31" s="6"/>
    </row>
    <row r="32" spans="2:15" x14ac:dyDescent="0.2">
      <c r="B32" s="24" t="s">
        <v>36</v>
      </c>
      <c r="C32" s="15">
        <v>0</v>
      </c>
      <c r="D32" s="15">
        <v>0</v>
      </c>
      <c r="E32" s="15">
        <f t="shared" si="14"/>
        <v>0</v>
      </c>
      <c r="F32" s="15">
        <v>0</v>
      </c>
      <c r="G32" s="15">
        <v>0</v>
      </c>
      <c r="H32" s="21">
        <f t="shared" si="15"/>
        <v>0</v>
      </c>
      <c r="I32" s="3"/>
      <c r="J32" s="7"/>
      <c r="K32" s="7"/>
      <c r="L32" s="7"/>
      <c r="M32" s="7"/>
      <c r="N32" s="7"/>
      <c r="O32" s="7"/>
    </row>
    <row r="33" spans="2:15" x14ac:dyDescent="0.2">
      <c r="B33" s="24" t="s">
        <v>37</v>
      </c>
      <c r="C33" s="15">
        <v>0</v>
      </c>
      <c r="D33" s="15">
        <v>0</v>
      </c>
      <c r="E33" s="15">
        <f t="shared" si="14"/>
        <v>0</v>
      </c>
      <c r="F33" s="15">
        <v>0</v>
      </c>
      <c r="G33" s="15">
        <v>0</v>
      </c>
      <c r="H33" s="21">
        <f t="shared" si="15"/>
        <v>0</v>
      </c>
      <c r="I33" s="3"/>
      <c r="J33" s="7"/>
      <c r="K33" s="7"/>
      <c r="L33" s="7"/>
      <c r="M33" s="7"/>
      <c r="N33" s="7"/>
      <c r="O33" s="7"/>
    </row>
    <row r="34" spans="2:15" x14ac:dyDescent="0.2">
      <c r="B34" s="24" t="s">
        <v>38</v>
      </c>
      <c r="C34" s="15">
        <v>0</v>
      </c>
      <c r="D34" s="15">
        <v>0</v>
      </c>
      <c r="E34" s="15">
        <f t="shared" si="14"/>
        <v>0</v>
      </c>
      <c r="F34" s="15">
        <v>0</v>
      </c>
      <c r="G34" s="15">
        <v>0</v>
      </c>
      <c r="H34" s="21">
        <f t="shared" si="15"/>
        <v>0</v>
      </c>
      <c r="I34" s="3"/>
      <c r="J34" s="7"/>
      <c r="K34" s="7"/>
      <c r="L34" s="7"/>
      <c r="M34" s="7"/>
      <c r="N34" s="7"/>
      <c r="O34" s="7"/>
    </row>
    <row r="35" spans="2:15" ht="13.5" customHeight="1" thickBot="1" x14ac:dyDescent="0.3">
      <c r="B35" s="25"/>
      <c r="C35" s="26">
        <f>SUM(C6+C9+C18+C22+C25+C30+C32+C33+C34)</f>
        <v>229012548.26999998</v>
      </c>
      <c r="D35" s="26">
        <f t="shared" ref="D35:G35" si="16">SUM(D6+D9+D18+D22+D25+D30+D32+D33+D34)</f>
        <v>70026342.850000009</v>
      </c>
      <c r="E35" s="26">
        <f t="shared" si="16"/>
        <v>299038891.12</v>
      </c>
      <c r="F35" s="26">
        <f t="shared" si="16"/>
        <v>93636710.25</v>
      </c>
      <c r="G35" s="26">
        <f t="shared" si="16"/>
        <v>93636710.25</v>
      </c>
      <c r="H35" s="27">
        <f>SUM(H6+H9+H18+H22+H25+H30+H32+H33+H34)</f>
        <v>205402180.87000003</v>
      </c>
      <c r="J35" s="7"/>
      <c r="K35" s="7"/>
      <c r="L35" s="7"/>
      <c r="M35" s="7"/>
      <c r="N35" s="7"/>
      <c r="O35" s="7"/>
    </row>
    <row r="36" spans="2:15" ht="12" thickTop="1" x14ac:dyDescent="0.2"/>
    <row r="37" spans="2:15" x14ac:dyDescent="0.2">
      <c r="B37" s="4" t="s">
        <v>39</v>
      </c>
    </row>
  </sheetData>
  <sheetProtection formatCells="0" formatColumns="0" formatRows="0" autoFilter="0"/>
  <protectedRanges>
    <protectedRange sqref="B36:H65520" name="Rango1"/>
    <protectedRange sqref="C30 C6 B10:C17 C9 B19:C21 C18 B23:C24 C22 B26:C29 C25 B7:C8 B31:C34 D6:H34" name="Rango1_3"/>
    <protectedRange sqref="C4:H5" name="Rango1_2_2"/>
    <protectedRange sqref="B35:H35" name="Rango1_1_2"/>
  </protectedRanges>
  <mergeCells count="4">
    <mergeCell ref="C2:G2"/>
    <mergeCell ref="H2:H3"/>
    <mergeCell ref="B1:H1"/>
    <mergeCell ref="B2:B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2023-07-12T22:15:58Z</cp:lastPrinted>
  <dcterms:created xsi:type="dcterms:W3CDTF">2012-12-11T21:13:37Z</dcterms:created>
  <dcterms:modified xsi:type="dcterms:W3CDTF">2023-09-04T16:20:27Z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