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er trimestre 2018 corregidos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5" i="1" l="1"/>
  <c r="I34" i="1"/>
  <c r="I30" i="1"/>
  <c r="I29" i="1"/>
  <c r="I25" i="1"/>
  <c r="I24" i="1"/>
  <c r="I23" i="1" s="1"/>
  <c r="I20" i="1"/>
  <c r="I18" i="1"/>
  <c r="I15" i="1"/>
  <c r="I14" i="1"/>
  <c r="I11" i="1"/>
  <c r="I9" i="1"/>
  <c r="F35" i="1"/>
  <c r="F34" i="1"/>
  <c r="F33" i="1"/>
  <c r="I33" i="1" s="1"/>
  <c r="F32" i="1"/>
  <c r="I32" i="1" s="1"/>
  <c r="I31" i="1" s="1"/>
  <c r="F30" i="1"/>
  <c r="F29" i="1"/>
  <c r="F28" i="1"/>
  <c r="I28" i="1" s="1"/>
  <c r="F27" i="1"/>
  <c r="I27" i="1" s="1"/>
  <c r="I26" i="1" s="1"/>
  <c r="F25" i="1"/>
  <c r="F24" i="1"/>
  <c r="F23" i="1" s="1"/>
  <c r="F22" i="1"/>
  <c r="I22" i="1" s="1"/>
  <c r="F21" i="1"/>
  <c r="I21" i="1" s="1"/>
  <c r="F20" i="1"/>
  <c r="F18" i="1"/>
  <c r="F17" i="1"/>
  <c r="I17" i="1" s="1"/>
  <c r="F16" i="1"/>
  <c r="I16" i="1" s="1"/>
  <c r="F15" i="1"/>
  <c r="F14" i="1"/>
  <c r="F13" i="1"/>
  <c r="I13" i="1" s="1"/>
  <c r="F12" i="1"/>
  <c r="I12" i="1" s="1"/>
  <c r="F11" i="1"/>
  <c r="F9" i="1"/>
  <c r="F8" i="1"/>
  <c r="I8" i="1" s="1"/>
  <c r="H31" i="1"/>
  <c r="G31" i="1"/>
  <c r="H26" i="1"/>
  <c r="G26" i="1"/>
  <c r="H23" i="1"/>
  <c r="G23" i="1"/>
  <c r="H19" i="1"/>
  <c r="G19" i="1"/>
  <c r="G37" i="1" s="1"/>
  <c r="H10" i="1"/>
  <c r="G10" i="1"/>
  <c r="H7" i="1"/>
  <c r="H37" i="1" s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D37" i="1" s="1"/>
  <c r="E37" i="1" l="1"/>
  <c r="I10" i="1"/>
  <c r="F7" i="1"/>
  <c r="F19" i="1"/>
  <c r="F10" i="1"/>
  <c r="I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<sst xmlns="http://schemas.openxmlformats.org/spreadsheetml/2006/main" count="66" uniqueCount="66">
  <si>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</si>
  <si>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</si>
  <si>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</si>
  <si>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</si>
  <si>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</si>
  <si>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</si>
  <si>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</si>
  <si>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</si>
  <si>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</si>
  <si>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</si>
  <si>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</si>
  <si>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</si>
  <si>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</si>
  <si>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</si>
  <si>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</si>
  <si>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</si>
  <si>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</si>
  <si>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</si>
  <si>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</si>
  <si>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</si>
  <si>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</si>
  <si>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</si>
  <si>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</si>
  <si>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</si>
  <si>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</si>
  <si>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</si>
  <si>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</si>
  <si>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</si>
  <si>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</si>
  <si>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</si>
  <si>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</si>
  <si>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</si>
  <si>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</si>
  <si>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</si>
  <si>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</si>
  <si>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</si>
  <si>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</si>
  <si>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</si>
  <si>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</si>
  <si>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</si>
  <si>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</si>
  <si>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</si>
  <si>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</si>
  <si>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</si>
  <si>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</si>
  <si>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</si>
  <si>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</si>
  <si>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</si>
  <si>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</si>
  <si>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</si>
  <si>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</si>
  <si>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</si>
  <si>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</si>
  <si>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</si>
  <si>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</si>
  <si>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</si>
  <si>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</si>
  <si>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</si>
  <si>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</si>
  <si>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</si>
  <si>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</si>
  <si>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</si>
  <si>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</si>
  <si>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</si>
  <si>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“Bajo protesta de decir verdad declaramos que los Estados Financieros y sus notas, son razonablemente correctos y son responsabilidad del emisor”.</t>
  </si>
  <si>
    <t>UNIVERSIDAD TECNOLOGICA DE LEON
Gasto por Categoría Programática
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</si>
</sst>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zoomScaleNormal="100" zoomScaleSheetLayoutView="90" workbookViewId="0">
      <selection activeCell="M11" sqref="M1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65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131404763.28</v>
      </c>
      <c r="E10" s="18">
        <f>SUM(E11:E18)</f>
        <v>129601632.47</v>
      </c>
      <c r="F10" s="18">
        <f t="shared" ref="F10:I10" si="1">SUM(F11:F18)</f>
        <v>261006395.75</v>
      </c>
      <c r="G10" s="18">
        <f t="shared" si="1"/>
        <v>125312202.10999998</v>
      </c>
      <c r="H10" s="18">
        <f t="shared" si="1"/>
        <v>121564842.44</v>
      </c>
      <c r="I10" s="18">
        <f t="shared" si="1"/>
        <v>135694193.64000002</v>
      </c>
    </row>
    <row r="11" spans="1:9" x14ac:dyDescent="0.2">
      <c r="A11" s="27" t="s">
        <v>46</v>
      </c>
      <c r="B11" s="9"/>
      <c r="C11" s="3" t="s">
        <v>4</v>
      </c>
      <c r="D11" s="19">
        <v>82414746.230000004</v>
      </c>
      <c r="E11" s="19">
        <v>92035353.400000006</v>
      </c>
      <c r="F11" s="19">
        <f t="shared" ref="F11:F18" si="2">D11+E11</f>
        <v>174450099.63</v>
      </c>
      <c r="G11" s="19">
        <v>87897084.849999994</v>
      </c>
      <c r="H11" s="19">
        <v>85485240.480000004</v>
      </c>
      <c r="I11" s="19">
        <f t="shared" ref="I11:I18" si="3">F11-G11</f>
        <v>86553014.780000001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48990017.049999997</v>
      </c>
      <c r="E13" s="19">
        <v>37566279.07</v>
      </c>
      <c r="F13" s="19">
        <f t="shared" si="2"/>
        <v>86556296.120000005</v>
      </c>
      <c r="G13" s="19">
        <v>37415117.259999998</v>
      </c>
      <c r="H13" s="19">
        <v>36079601.960000001</v>
      </c>
      <c r="I13" s="19">
        <f t="shared" si="3"/>
        <v>49141178.860000007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2408644.2799999998</v>
      </c>
      <c r="E19" s="18">
        <f>SUM(E20:E22)</f>
        <v>2775725.92</v>
      </c>
      <c r="F19" s="18">
        <f t="shared" ref="F19:I19" si="4">SUM(F20:F22)</f>
        <v>5184370.1999999993</v>
      </c>
      <c r="G19" s="18">
        <f t="shared" si="4"/>
        <v>3029251.64</v>
      </c>
      <c r="H19" s="18">
        <f t="shared" si="4"/>
        <v>3013357.77</v>
      </c>
      <c r="I19" s="18">
        <f t="shared" si="4"/>
        <v>2155118.5599999991</v>
      </c>
    </row>
    <row r="20" spans="1:9" x14ac:dyDescent="0.2">
      <c r="A20" s="27" t="s">
        <v>54</v>
      </c>
      <c r="B20" s="9"/>
      <c r="C20" s="3" t="s">
        <v>13</v>
      </c>
      <c r="D20" s="19">
        <v>2408644.2799999998</v>
      </c>
      <c r="E20" s="19">
        <v>2775725.92</v>
      </c>
      <c r="F20" s="19">
        <f t="shared" ref="F20:F22" si="5">D20+E20</f>
        <v>5184370.1999999993</v>
      </c>
      <c r="G20" s="19">
        <v>3029251.64</v>
      </c>
      <c r="H20" s="19">
        <v>3013357.77</v>
      </c>
      <c r="I20" s="19">
        <f t="shared" ref="I20:I22" si="6">F20-G20</f>
        <v>2155118.5599999991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133813407.56</v>
      </c>
      <c r="E37" s="24">
        <f t="shared" ref="E37:I37" si="16">SUM(E7+E10+E19+E23+E26+E31)</f>
        <v>132377358.39</v>
      </c>
      <c r="F37" s="24">
        <f t="shared" si="16"/>
        <v>266190765.94999999</v>
      </c>
      <c r="G37" s="24">
        <f t="shared" si="16"/>
        <v>128341453.74999999</v>
      </c>
      <c r="H37" s="24">
        <f t="shared" si="16"/>
        <v>124578200.20999999</v>
      </c>
      <c r="I37" s="24">
        <f t="shared" si="16"/>
        <v>137849312.20000002</v>
      </c>
    </row>
    <row r="39" spans="1:9" x14ac:dyDescent="0.2">
      <c r="B39" s="1" t="s">
        <v>64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 Alejandro Jiménez Picaso</cp:lastModifiedBy>
  <cp:lastPrinted>2017-03-30T22:19:49Z</cp:lastPrinted>
  <dcterms:created xsi:type="dcterms:W3CDTF">2012-12-11T21:13:37Z</dcterms:created>
  <dcterms:modified xsi:type="dcterms:W3CDTF">2018-11-23T19:06:52Z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