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-105" yWindow="-105" windowWidth="23250" windowHeight="12450"/>
  </bookViews>
  <sheets>
    <sheet name="GCP" sheetId="1" r:id="rId1"/>
  </sheets>
  <definedNames>
    <definedName name="_xlnm.Print_Area" localSheetId="0">GCP!$A$1:$G$39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<sst xmlns="http://schemas.openxmlformats.org/spreadsheetml/2006/main" count="64" uniqueCount="64">
  <si>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</si>
  <si>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</si>
  <si>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</si>
  <si>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</si>
  <si>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</si>
  <si>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</si>
  <si>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</si>
  <si>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</si>
  <si>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</si>
  <si>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</si>
  <si>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</si>
  <si>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</si>
  <si>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</si>
  <si>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</si>
  <si>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</si>
  <si>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</si>
  <si>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</si>
  <si>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</si>
  <si>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</si>
  <si>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</si>
  <si>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</si>
  <si>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</si>
  <si>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</si>
  <si>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</si>
  <si>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</si>
  <si>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</si>
  <si>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</si>
  <si>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</si>
  <si>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</si>
  <si>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</si>
  <si>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</si>
  <si>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</si>
  <si>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</si>
  <si>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</si>
  <si>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</si>
  <si>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</si>
  <si>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</si>
  <si>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</si>
  <si>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</si>
  <si>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</si>
  <si>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</si>
  <si>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</si>
  <si>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</si>
  <si>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</si>
  <si>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</si>
  <si>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</si>
  <si>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</si>
  <si>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</si>
  <si>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</si>
  <si>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</si>
  <si>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</si>
  <si>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</si>
  <si>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</si>
  <si>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</si>
  <si>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</si>
  <si>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</si>
  <si>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</si>
  <si>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</si>
  <si>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</si>
  <si>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</si>
  <si>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</si>
  <si>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</si>
  <si>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</si>
  <si>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UNIVERSIDAD TECNOLOGICA DE LEON
Gasto por Categoría Programática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</si>
</sst>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0"/>
      <name val="72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5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5" fillId="0" borderId="0" xfId="0" applyFont="1"/>
    <xf numFmtId="0" fontId="7" fillId="3" borderId="5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center" vertical="center" wrapText="1"/>
    </xf>
    <xf numFmtId="0" fontId="7" fillId="3" borderId="15" xfId="9" applyFont="1" applyFill="1" applyBorder="1" applyAlignment="1">
      <alignment horizontal="center" vertical="center"/>
    </xf>
    <xf numFmtId="0" fontId="7" fillId="3" borderId="16" xfId="9" applyFont="1" applyFill="1" applyBorder="1" applyAlignment="1">
      <alignment horizontal="center" vertical="center" wrapText="1"/>
    </xf>
    <xf numFmtId="0" fontId="7" fillId="0" borderId="15" xfId="9" applyFont="1" applyBorder="1"/>
    <xf numFmtId="4" fontId="7" fillId="0" borderId="16" xfId="0" applyNumberFormat="1" applyFont="1" applyBorder="1" applyAlignment="1" applyProtection="1">
      <alignment horizontal="right"/>
      <protection locked="0"/>
    </xf>
    <xf numFmtId="0" fontId="7" fillId="0" borderId="15" xfId="8" applyFont="1" applyBorder="1" applyAlignment="1" applyProtection="1">
      <alignment horizontal="left" vertical="top" indent="1"/>
      <protection hidden="1"/>
    </xf>
    <xf numFmtId="4" fontId="7" fillId="0" borderId="16" xfId="0" applyNumberFormat="1" applyFont="1" applyBorder="1" applyProtection="1">
      <protection locked="0"/>
    </xf>
    <xf numFmtId="0" fontId="2" fillId="0" borderId="15" xfId="0" applyFont="1" applyBorder="1" applyAlignment="1">
      <alignment horizontal="left" indent="2"/>
    </xf>
    <xf numFmtId="4" fontId="2" fillId="0" borderId="16" xfId="0" applyNumberFormat="1" applyFont="1" applyBorder="1" applyProtection="1">
      <protection locked="0"/>
    </xf>
    <xf numFmtId="0" fontId="7" fillId="0" borderId="15" xfId="0" applyFont="1" applyBorder="1" applyAlignment="1">
      <alignment horizontal="left" indent="1"/>
    </xf>
    <xf numFmtId="0" fontId="0" fillId="0" borderId="17" xfId="0" applyBorder="1" applyAlignment="1">
      <alignment horizontal="center"/>
    </xf>
    <xf numFmtId="4" fontId="7" fillId="0" borderId="18" xfId="0" applyNumberFormat="1" applyFont="1" applyBorder="1" applyProtection="1">
      <protection locked="0"/>
    </xf>
    <xf numFmtId="4" fontId="7" fillId="0" borderId="19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zoomScaleNormal="100" zoomScaleSheetLayoutView="90" workbookViewId="0">
      <selection activeCell="E19" sqref="E19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60" customHeight="1" thickTop="1" x14ac:dyDescent="0.2">
      <c r="A1" s="14" t="s">
        <v>63</v>
      </c>
      <c r="B1" s="15"/>
      <c r="C1" s="15"/>
      <c r="D1" s="15"/>
      <c r="E1" s="15"/>
      <c r="F1" s="15"/>
      <c r="G1" s="16"/>
    </row>
    <row r="2" spans="1:8" ht="15" customHeight="1" x14ac:dyDescent="0.2">
      <c r="A2" s="17"/>
      <c r="B2" s="13" t="s">
        <v>31</v>
      </c>
      <c r="C2" s="13"/>
      <c r="D2" s="13"/>
      <c r="E2" s="13"/>
      <c r="F2" s="13"/>
      <c r="G2" s="18" t="s">
        <v>30</v>
      </c>
    </row>
    <row r="3" spans="1:8" ht="24.95" customHeight="1" x14ac:dyDescent="0.2">
      <c r="A3" s="19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22" t="s">
        <v>33</v>
      </c>
    </row>
    <row r="5" spans="1:8" x14ac:dyDescent="0.2">
      <c r="A5" s="23"/>
      <c r="B5" s="12"/>
      <c r="C5" s="12"/>
      <c r="D5" s="12"/>
      <c r="E5" s="12"/>
      <c r="F5" s="12"/>
      <c r="G5" s="24"/>
    </row>
    <row r="6" spans="1:8" x14ac:dyDescent="0.2">
      <c r="A6" s="25" t="s">
        <v>25</v>
      </c>
      <c r="B6" s="5">
        <f>+B7+B10+B19+B23+B26+B31</f>
        <v>241613872.26999998</v>
      </c>
      <c r="C6" s="5">
        <f t="shared" ref="C6:G6" si="0">+C7+C10+C19+C23+C26+C31</f>
        <v>51401038.590000004</v>
      </c>
      <c r="D6" s="5">
        <f t="shared" si="0"/>
        <v>293014910.86000001</v>
      </c>
      <c r="E6" s="5">
        <f t="shared" si="0"/>
        <v>179007222.33000001</v>
      </c>
      <c r="F6" s="5">
        <f t="shared" si="0"/>
        <v>179006915.32000002</v>
      </c>
      <c r="G6" s="26">
        <f t="shared" si="0"/>
        <v>114007688.53</v>
      </c>
    </row>
    <row r="7" spans="1:8" x14ac:dyDescent="0.2">
      <c r="A7" s="27" t="s">
        <v>0</v>
      </c>
      <c r="B7" s="9">
        <f>SUM(B8:B9)</f>
        <v>821563.94</v>
      </c>
      <c r="C7" s="9">
        <f>SUM(C8:C9)</f>
        <v>2316.81</v>
      </c>
      <c r="D7" s="9">
        <f t="shared" ref="D7:G7" si="1">SUM(D8:D9)</f>
        <v>823880.75</v>
      </c>
      <c r="E7" s="9">
        <f t="shared" si="1"/>
        <v>535079.86</v>
      </c>
      <c r="F7" s="9">
        <f t="shared" si="1"/>
        <v>535079.86</v>
      </c>
      <c r="G7" s="28">
        <f t="shared" si="1"/>
        <v>288800.89</v>
      </c>
      <c r="H7" s="8">
        <v>0</v>
      </c>
    </row>
    <row r="8" spans="1:8" x14ac:dyDescent="0.2">
      <c r="A8" s="29" t="s">
        <v>1</v>
      </c>
      <c r="B8" s="10">
        <v>821563.94</v>
      </c>
      <c r="C8" s="10">
        <v>2316.81</v>
      </c>
      <c r="D8" s="10">
        <f>B8+C8</f>
        <v>823880.75</v>
      </c>
      <c r="E8" s="10">
        <v>535079.86</v>
      </c>
      <c r="F8" s="10">
        <v>535079.86</v>
      </c>
      <c r="G8" s="30">
        <f>D8-E8</f>
        <v>288800.89</v>
      </c>
      <c r="H8" s="8" t="s">
        <v>39</v>
      </c>
    </row>
    <row r="9" spans="1:8" x14ac:dyDescent="0.2">
      <c r="A9" s="29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30">
        <f>D9-E9</f>
        <v>0</v>
      </c>
      <c r="H9" s="8" t="s">
        <v>40</v>
      </c>
    </row>
    <row r="10" spans="1:8" x14ac:dyDescent="0.2">
      <c r="A10" s="27" t="s">
        <v>3</v>
      </c>
      <c r="B10" s="9">
        <f>SUM(B11:B18)</f>
        <v>179033758.66</v>
      </c>
      <c r="C10" s="9">
        <f>SUM(C11:C18)</f>
        <v>34459089.950000003</v>
      </c>
      <c r="D10" s="9">
        <f t="shared" ref="D10:G10" si="2">SUM(D11:D18)</f>
        <v>213492848.60999998</v>
      </c>
      <c r="E10" s="9">
        <f t="shared" si="2"/>
        <v>134317554.25</v>
      </c>
      <c r="F10" s="9">
        <f t="shared" si="2"/>
        <v>134317247.24000001</v>
      </c>
      <c r="G10" s="28">
        <f t="shared" si="2"/>
        <v>79175294.359999999</v>
      </c>
      <c r="H10" s="8">
        <v>0</v>
      </c>
    </row>
    <row r="11" spans="1:8" x14ac:dyDescent="0.2">
      <c r="A11" s="29" t="s">
        <v>4</v>
      </c>
      <c r="B11" s="10">
        <v>171864255.72</v>
      </c>
      <c r="C11" s="10">
        <v>33304125.41</v>
      </c>
      <c r="D11" s="10">
        <f t="shared" ref="D11:D18" si="3">B11+C11</f>
        <v>205168381.13</v>
      </c>
      <c r="E11" s="10">
        <v>130845417.53</v>
      </c>
      <c r="F11" s="10">
        <v>130845110.52</v>
      </c>
      <c r="G11" s="30">
        <f t="shared" ref="G11:G18" si="4">D11-E11</f>
        <v>74322963.599999994</v>
      </c>
      <c r="H11" s="8" t="s">
        <v>41</v>
      </c>
    </row>
    <row r="12" spans="1:8" x14ac:dyDescent="0.2">
      <c r="A12" s="29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30">
        <f t="shared" si="4"/>
        <v>0</v>
      </c>
      <c r="H12" s="8" t="s">
        <v>42</v>
      </c>
    </row>
    <row r="13" spans="1:8" x14ac:dyDescent="0.2">
      <c r="A13" s="29" t="s">
        <v>6</v>
      </c>
      <c r="B13" s="10">
        <v>7169502.9400000004</v>
      </c>
      <c r="C13" s="10">
        <v>1154964.54</v>
      </c>
      <c r="D13" s="10">
        <f t="shared" si="3"/>
        <v>8324467.4800000004</v>
      </c>
      <c r="E13" s="10">
        <v>3472136.72</v>
      </c>
      <c r="F13" s="10">
        <v>3472136.72</v>
      </c>
      <c r="G13" s="30">
        <f t="shared" si="4"/>
        <v>4852330.76</v>
      </c>
      <c r="H13" s="8" t="s">
        <v>43</v>
      </c>
    </row>
    <row r="14" spans="1:8" x14ac:dyDescent="0.2">
      <c r="A14" s="29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30">
        <f t="shared" si="4"/>
        <v>0</v>
      </c>
      <c r="H14" s="8" t="s">
        <v>44</v>
      </c>
    </row>
    <row r="15" spans="1:8" x14ac:dyDescent="0.2">
      <c r="A15" s="29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30">
        <f t="shared" si="4"/>
        <v>0</v>
      </c>
      <c r="H15" s="8" t="s">
        <v>45</v>
      </c>
    </row>
    <row r="16" spans="1:8" x14ac:dyDescent="0.2">
      <c r="A16" s="29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30">
        <f t="shared" si="4"/>
        <v>0</v>
      </c>
      <c r="H16" s="8" t="s">
        <v>46</v>
      </c>
    </row>
    <row r="17" spans="1:8" x14ac:dyDescent="0.2">
      <c r="A17" s="29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30">
        <f t="shared" si="4"/>
        <v>0</v>
      </c>
      <c r="H17" s="8" t="s">
        <v>47</v>
      </c>
    </row>
    <row r="18" spans="1:8" x14ac:dyDescent="0.2">
      <c r="A18" s="29" t="s">
        <v>11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v>0</v>
      </c>
      <c r="G18" s="30">
        <f t="shared" si="4"/>
        <v>0</v>
      </c>
      <c r="H18" s="8" t="s">
        <v>48</v>
      </c>
    </row>
    <row r="19" spans="1:8" x14ac:dyDescent="0.2">
      <c r="A19" s="27" t="s">
        <v>12</v>
      </c>
      <c r="B19" s="9">
        <f>SUM(B20:B22)</f>
        <v>61758549.669999994</v>
      </c>
      <c r="C19" s="9">
        <f>SUM(C20:C22)</f>
        <v>16939631.829999998</v>
      </c>
      <c r="D19" s="9">
        <f t="shared" ref="D19:G19" si="5">SUM(D20:D22)</f>
        <v>78698181.5</v>
      </c>
      <c r="E19" s="9">
        <f t="shared" si="5"/>
        <v>44154588.219999999</v>
      </c>
      <c r="F19" s="9">
        <f t="shared" si="5"/>
        <v>44154588.219999999</v>
      </c>
      <c r="G19" s="28">
        <f t="shared" si="5"/>
        <v>34543593.280000001</v>
      </c>
      <c r="H19" s="8">
        <v>0</v>
      </c>
    </row>
    <row r="20" spans="1:8" x14ac:dyDescent="0.2">
      <c r="A20" s="29" t="s">
        <v>13</v>
      </c>
      <c r="B20" s="10">
        <v>59973318.509999998</v>
      </c>
      <c r="C20" s="10">
        <v>16888451.77</v>
      </c>
      <c r="D20" s="10">
        <f t="shared" ref="D20:D22" si="6">B20+C20</f>
        <v>76861770.280000001</v>
      </c>
      <c r="E20" s="10">
        <v>42983465.969999999</v>
      </c>
      <c r="F20" s="10">
        <v>42983465.969999999</v>
      </c>
      <c r="G20" s="30">
        <f t="shared" ref="G20:G22" si="7">D20-E20</f>
        <v>33878304.310000002</v>
      </c>
      <c r="H20" s="8" t="s">
        <v>49</v>
      </c>
    </row>
    <row r="21" spans="1:8" x14ac:dyDescent="0.2">
      <c r="A21" s="29" t="s">
        <v>14</v>
      </c>
      <c r="B21" s="10">
        <v>1785231.16</v>
      </c>
      <c r="C21" s="10">
        <v>51180.06</v>
      </c>
      <c r="D21" s="10">
        <f t="shared" si="6"/>
        <v>1836411.22</v>
      </c>
      <c r="E21" s="10">
        <v>1171122.25</v>
      </c>
      <c r="F21" s="10">
        <v>1171122.25</v>
      </c>
      <c r="G21" s="30">
        <f t="shared" si="7"/>
        <v>665288.97</v>
      </c>
      <c r="H21" s="8" t="s">
        <v>50</v>
      </c>
    </row>
    <row r="22" spans="1:8" x14ac:dyDescent="0.2">
      <c r="A22" s="29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30">
        <f t="shared" si="7"/>
        <v>0</v>
      </c>
      <c r="H22" s="8" t="s">
        <v>51</v>
      </c>
    </row>
    <row r="23" spans="1:8" x14ac:dyDescent="0.2">
      <c r="A23" s="27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28">
        <f t="shared" si="8"/>
        <v>0</v>
      </c>
      <c r="H23" s="8">
        <v>0</v>
      </c>
    </row>
    <row r="24" spans="1:8" x14ac:dyDescent="0.2">
      <c r="A24" s="29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30">
        <f t="shared" ref="G24:G25" si="10">D24-E24</f>
        <v>0</v>
      </c>
      <c r="H24" s="8" t="s">
        <v>52</v>
      </c>
    </row>
    <row r="25" spans="1:8" x14ac:dyDescent="0.2">
      <c r="A25" s="29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30">
        <f t="shared" si="10"/>
        <v>0</v>
      </c>
      <c r="H25" s="8" t="s">
        <v>53</v>
      </c>
    </row>
    <row r="26" spans="1:8" x14ac:dyDescent="0.2">
      <c r="A26" s="27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28">
        <f t="shared" si="11"/>
        <v>0</v>
      </c>
      <c r="H26" s="8">
        <v>0</v>
      </c>
    </row>
    <row r="27" spans="1:8" x14ac:dyDescent="0.2">
      <c r="A27" s="29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30">
        <f t="shared" ref="G27:G30" si="13">D27-E27</f>
        <v>0</v>
      </c>
      <c r="H27" s="8" t="s">
        <v>54</v>
      </c>
    </row>
    <row r="28" spans="1:8" x14ac:dyDescent="0.2">
      <c r="A28" s="29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30">
        <f t="shared" si="13"/>
        <v>0</v>
      </c>
      <c r="H28" s="8" t="s">
        <v>55</v>
      </c>
    </row>
    <row r="29" spans="1:8" x14ac:dyDescent="0.2">
      <c r="A29" s="29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30">
        <f t="shared" si="13"/>
        <v>0</v>
      </c>
      <c r="H29" s="8" t="s">
        <v>56</v>
      </c>
    </row>
    <row r="30" spans="1:8" x14ac:dyDescent="0.2">
      <c r="A30" s="29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30">
        <f t="shared" si="13"/>
        <v>0</v>
      </c>
      <c r="H30" s="8" t="s">
        <v>57</v>
      </c>
    </row>
    <row r="31" spans="1:8" x14ac:dyDescent="0.2">
      <c r="A31" s="27" t="s">
        <v>35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28">
        <f t="shared" si="14"/>
        <v>0</v>
      </c>
      <c r="H31" s="8">
        <v>0</v>
      </c>
    </row>
    <row r="32" spans="1:8" x14ac:dyDescent="0.2">
      <c r="A32" s="29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30">
        <f t="shared" ref="G32:G35" si="16">D32-E32</f>
        <v>0</v>
      </c>
      <c r="H32" s="8" t="s">
        <v>58</v>
      </c>
    </row>
    <row r="33" spans="1:8" x14ac:dyDescent="0.2">
      <c r="A33" s="31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28">
        <f t="shared" si="16"/>
        <v>0</v>
      </c>
      <c r="H33" s="8" t="s">
        <v>59</v>
      </c>
    </row>
    <row r="34" spans="1:8" x14ac:dyDescent="0.2">
      <c r="A34" s="31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28">
        <f t="shared" si="16"/>
        <v>0</v>
      </c>
      <c r="H34" s="8" t="s">
        <v>60</v>
      </c>
    </row>
    <row r="35" spans="1:8" x14ac:dyDescent="0.2">
      <c r="A35" s="31" t="s">
        <v>38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28">
        <f t="shared" si="16"/>
        <v>0</v>
      </c>
      <c r="H35" s="8" t="s">
        <v>61</v>
      </c>
    </row>
    <row r="36" spans="1:8" x14ac:dyDescent="0.2">
      <c r="A36" s="31"/>
      <c r="B36" s="9"/>
      <c r="C36" s="9"/>
      <c r="D36" s="9"/>
      <c r="E36" s="9"/>
      <c r="F36" s="9"/>
      <c r="G36" s="28"/>
      <c r="H36" s="8"/>
    </row>
    <row r="37" spans="1:8" ht="13.5" customHeight="1" thickBot="1" x14ac:dyDescent="0.3">
      <c r="A37" s="32"/>
      <c r="B37" s="33">
        <f t="shared" ref="B37:G37" si="17">+B6+B33+B34+B35</f>
        <v>241613872.26999998</v>
      </c>
      <c r="C37" s="33">
        <f t="shared" si="17"/>
        <v>51401038.590000004</v>
      </c>
      <c r="D37" s="33">
        <f t="shared" si="17"/>
        <v>293014910.86000001</v>
      </c>
      <c r="E37" s="33">
        <f t="shared" si="17"/>
        <v>179007222.33000001</v>
      </c>
      <c r="F37" s="33">
        <f t="shared" si="17"/>
        <v>179006915.32000002</v>
      </c>
      <c r="G37" s="34">
        <f t="shared" si="17"/>
        <v>114007688.53</v>
      </c>
    </row>
    <row r="38" spans="1:8" ht="12" thickTop="1" x14ac:dyDescent="0.2"/>
    <row r="39" spans="1:8" x14ac:dyDescent="0.2">
      <c r="A39" s="11" t="s">
        <v>62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4">
    <mergeCell ref="B2:F2"/>
    <mergeCell ref="G2:G3"/>
    <mergeCell ref="A1:G1"/>
    <mergeCell ref="A2:A4"/>
  </mergeCells>
  <pageMargins left="0.70866141732283472" right="0.39370078740157483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2024-10-22T18:09:26Z</cp:lastPrinted>
  <dcterms:created xsi:type="dcterms:W3CDTF">2012-12-11T21:13:37Z</dcterms:created>
  <dcterms:modified xsi:type="dcterms:W3CDTF">2024-10-22T18:10:13Z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