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E41" i="1"/>
  <c r="J39" i="1"/>
  <c r="G39" i="1"/>
  <c r="G38" i="1"/>
  <c r="J38" i="1" s="1"/>
  <c r="J37" i="1"/>
  <c r="G37" i="1"/>
  <c r="G36" i="1"/>
  <c r="J36" i="1" s="1"/>
  <c r="J35" i="1" s="1"/>
  <c r="J41" i="1" s="1"/>
  <c r="I35" i="1"/>
  <c r="I41" i="1" s="1"/>
  <c r="H35" i="1"/>
  <c r="G35" i="1"/>
  <c r="G41" i="1" s="1"/>
  <c r="F35" i="1"/>
  <c r="F41" i="1" s="1"/>
  <c r="E35" i="1"/>
  <c r="G34" i="1"/>
  <c r="J34" i="1" s="1"/>
</calcChain>
</file>

<file path=xl/sharedStrings.xml><?xml version="1.0" encoding="utf-8"?>
<sst xmlns="http://schemas.openxmlformats.org/spreadsheetml/2006/main" count="72" uniqueCount="72">
  <si>
    <t>Cuenta Pública 2015</t>
  </si>
  <si>
    <t>Poder Ejecutivo / Sector Paraestatal</t>
  </si>
  <si>
    <t>Gasto por Categoría Programática</t>
  </si>
  <si>
    <t>del 1 de Enero al 31 de Diciembre de 2015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</si>
  <si>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</si>
  <si>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</si>
  <si>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</si>
  <si>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</si>
  <si>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</si>
  <si>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</si>
  <si>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</si>
  <si>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</si>
  <si>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</si>
  <si>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</si>
  <si>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PRESUPUESTO DE EGRESOS</t>
  </si>
  <si>
    <t>S</t>
  </si>
  <si>
    <t>Programas</t>
  </si>
  <si>
    <t>U</t>
  </si>
  <si>
    <t>DESARROLLO SOCIAL</t>
  </si>
  <si>
    <t>EDUCACIÓN</t>
  </si>
  <si>
    <t>E</t>
  </si>
  <si>
    <t>EDICACIÓN SUPERIOR</t>
  </si>
  <si>
    <t>B</t>
  </si>
  <si>
    <t>UTL</t>
  </si>
  <si>
    <t>P</t>
  </si>
  <si>
    <t>G0101</t>
  </si>
  <si>
    <t>GESTION</t>
  </si>
  <si>
    <t>F</t>
  </si>
  <si>
    <t>G0102</t>
  </si>
  <si>
    <t>MANDO</t>
  </si>
  <si>
    <t>G</t>
  </si>
  <si>
    <t>P0439</t>
  </si>
  <si>
    <t>ADMINISTRACIÓN  E IMPARTICIÓN DE LOS SERVICIOS EDUCATIVOS EXISTENTES</t>
  </si>
  <si>
    <t>A</t>
  </si>
  <si>
    <t>P0440</t>
  </si>
  <si>
    <t>APLICACIÓN DE PLANES DE TRABAJO DE ATENCIÓN A LA DESERCIÓN Y REPROBACIÓN</t>
  </si>
  <si>
    <t>R</t>
  </si>
  <si>
    <t>P0441</t>
  </si>
  <si>
    <t>APOYOS PARA LA PROFESIONALIZACIÓN</t>
  </si>
  <si>
    <t>K</t>
  </si>
  <si>
    <t>P0442</t>
  </si>
  <si>
    <t>CAPACITACIÓN Y CERTIFICACIÓN DE COMPETENCIAS OCUPACIONALES</t>
  </si>
  <si>
    <t>P0443</t>
  </si>
  <si>
    <t>CURSOS Y EVENTOS DE FORTALECIMIENTO A LA FORMACIÓN INTEGRAL</t>
  </si>
  <si>
    <t>M</t>
  </si>
  <si>
    <t>P0445</t>
  </si>
  <si>
    <t>GESTIÓN DE CERTIFICACIÓN DE PROCESOS</t>
  </si>
  <si>
    <t>O</t>
  </si>
  <si>
    <t>W</t>
  </si>
  <si>
    <t>P0446</t>
  </si>
  <si>
    <t>MANTENIMIENTO DE LA INFRAESTRUCTURA</t>
  </si>
  <si>
    <t>P0447</t>
  </si>
  <si>
    <t>OPERACIÓN DE OTORGAMIENTO DE BECAS Y APOYOS</t>
  </si>
  <si>
    <t>L</t>
  </si>
  <si>
    <t>P0448</t>
  </si>
  <si>
    <t>OPERACIÓN DE SERVICIOS DE VINCULACIÓN CON EL ENTORNO</t>
  </si>
  <si>
    <t>N</t>
  </si>
  <si>
    <t>P0449</t>
  </si>
  <si>
    <t>OPERACIÓN DEL MODELO DE PLANEACIÓN Y EVALUACIÓN</t>
  </si>
  <si>
    <t>J</t>
  </si>
  <si>
    <t>P0450</t>
  </si>
  <si>
    <t>REALIZACIÓN DE FOROS DE EMPRENDURISMO Y EXPERIENCIAS EXITOSAS REALIZADOS</t>
  </si>
  <si>
    <t>T</t>
  </si>
  <si>
    <t>Y</t>
  </si>
  <si>
    <t>Q0592</t>
  </si>
  <si>
    <t>INFRAESTRUCTURA UTL</t>
  </si>
  <si>
    <t>Z</t>
  </si>
  <si>
    <t>I</t>
  </si>
  <si>
    <t>C</t>
  </si>
  <si>
    <t>D</t>
  </si>
  <si>
    <t>H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</si>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</sst>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3" borderId="0" xfId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164" fontId="5" fillId="3" borderId="5" xfId="1" applyNumberFormat="1" applyFont="1" applyFill="1" applyBorder="1" applyAlignment="1">
      <alignment vertical="center" wrapText="1"/>
    </xf>
    <xf numFmtId="0" fontId="5" fillId="3" borderId="10" xfId="1" applyFont="1" applyFill="1" applyBorder="1" applyAlignment="1">
      <alignment horizontal="justify" vertical="center" wrapText="1"/>
    </xf>
    <xf numFmtId="0" fontId="5" fillId="3" borderId="4" xfId="1" applyFont="1" applyFill="1" applyBorder="1" applyAlignment="1">
      <alignment horizontal="justify" vertical="center" wrapText="1"/>
    </xf>
    <xf numFmtId="0" fontId="5" fillId="3" borderId="0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41" fontId="5" fillId="3" borderId="5" xfId="2" applyNumberFormat="1" applyFont="1" applyFill="1" applyBorder="1" applyAlignment="1">
      <alignment horizontal="justify" vertical="center" wrapText="1"/>
    </xf>
    <xf numFmtId="0" fontId="7" fillId="0" borderId="0" xfId="1" applyFont="1" applyAlignment="1">
      <alignment horizontal="left"/>
    </xf>
    <xf numFmtId="0" fontId="4" fillId="3" borderId="4" xfId="1" applyFont="1" applyFill="1" applyBorder="1" applyAlignment="1">
      <alignment horizontal="justify" vertical="center" wrapText="1"/>
    </xf>
    <xf numFmtId="0" fontId="4" fillId="3" borderId="0" xfId="1" applyFont="1" applyFill="1" applyBorder="1" applyAlignment="1">
      <alignment horizontal="justify" vertical="center" wrapText="1"/>
    </xf>
    <xf numFmtId="0" fontId="4" fillId="3" borderId="5" xfId="1" applyFont="1" applyFill="1" applyBorder="1" applyAlignment="1">
      <alignment horizontal="justify" vertical="center" wrapText="1"/>
    </xf>
    <xf numFmtId="41" fontId="4" fillId="3" borderId="5" xfId="2" applyNumberFormat="1" applyFont="1" applyFill="1" applyBorder="1" applyAlignment="1">
      <alignment horizontal="justify" vertical="center" wrapText="1"/>
    </xf>
    <xf numFmtId="41" fontId="4" fillId="3" borderId="10" xfId="2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/>
    </xf>
    <xf numFmtId="0" fontId="5" fillId="3" borderId="4" xfId="1" applyFont="1" applyFill="1" applyBorder="1" applyAlignment="1">
      <alignment vertical="center" wrapText="1"/>
    </xf>
    <xf numFmtId="41" fontId="5" fillId="3" borderId="10" xfId="2" applyNumberFormat="1" applyFont="1" applyFill="1" applyBorder="1" applyAlignment="1">
      <alignment horizontal="justify" vertical="center" wrapText="1"/>
    </xf>
    <xf numFmtId="0" fontId="2" fillId="0" borderId="0" xfId="1" applyFont="1" applyAlignment="1">
      <alignment horizontal="left"/>
    </xf>
    <xf numFmtId="0" fontId="4" fillId="3" borderId="6" xfId="1" applyFont="1" applyFill="1" applyBorder="1" applyAlignment="1">
      <alignment horizontal="justify" vertical="center" wrapText="1"/>
    </xf>
    <xf numFmtId="0" fontId="4" fillId="3" borderId="7" xfId="1" applyFont="1" applyFill="1" applyBorder="1" applyAlignment="1">
      <alignment horizontal="justify" vertical="center" wrapText="1"/>
    </xf>
    <xf numFmtId="0" fontId="4" fillId="3" borderId="8" xfId="1" applyFont="1" applyFill="1" applyBorder="1" applyAlignment="1">
      <alignment horizontal="justify" vertical="center" wrapText="1"/>
    </xf>
    <xf numFmtId="41" fontId="4" fillId="3" borderId="8" xfId="2" applyNumberFormat="1" applyFont="1" applyFill="1" applyBorder="1" applyAlignment="1">
      <alignment horizontal="justify" vertical="center" wrapText="1"/>
    </xf>
    <xf numFmtId="41" fontId="4" fillId="3" borderId="11" xfId="2" applyNumberFormat="1" applyFont="1" applyFill="1" applyBorder="1" applyAlignment="1">
      <alignment horizontal="justify" vertical="center" wrapText="1"/>
    </xf>
    <xf numFmtId="0" fontId="5" fillId="3" borderId="12" xfId="1" applyFont="1" applyFill="1" applyBorder="1" applyAlignment="1">
      <alignment horizontal="justify" vertical="center" wrapText="1"/>
    </xf>
    <xf numFmtId="0" fontId="5" fillId="3" borderId="13" xfId="1" applyFont="1" applyFill="1" applyBorder="1" applyAlignment="1">
      <alignment horizontal="left" vertical="center" wrapText="1" indent="3"/>
    </xf>
    <xf numFmtId="0" fontId="5" fillId="3" borderId="14" xfId="1" applyFont="1" applyFill="1" applyBorder="1" applyAlignment="1">
      <alignment horizontal="left" vertical="center" wrapText="1" indent="3"/>
    </xf>
    <xf numFmtId="41" fontId="5" fillId="3" borderId="11" xfId="2" applyNumberFormat="1" applyFont="1" applyFill="1" applyBorder="1" applyAlignment="1">
      <alignment horizontal="justify" vertical="center" wrapText="1"/>
    </xf>
    <xf numFmtId="164" fontId="9" fillId="0" borderId="0" xfId="2" applyNumberFormat="1" applyFont="1"/>
    <xf numFmtId="164" fontId="9" fillId="0" borderId="0" xfId="3" applyNumberFormat="1" applyFont="1"/>
    <xf numFmtId="164" fontId="2" fillId="0" borderId="0" xfId="1" applyNumberFormat="1" applyFont="1"/>
    <xf numFmtId="0" fontId="2" fillId="0" borderId="0" xfId="1" applyFont="1" applyBorder="1"/>
    <xf numFmtId="164" fontId="9" fillId="0" borderId="0" xfId="2" applyNumberFormat="1" applyFont="1" applyBorder="1"/>
    <xf numFmtId="0" fontId="2" fillId="0" borderId="0" xfId="1" applyFont="1" applyBorder="1" applyAlignment="1">
      <alignment horizontal="center"/>
    </xf>
    <xf numFmtId="164" fontId="9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9" fillId="0" borderId="0" xfId="2" applyNumberFormat="1" applyFont="1" applyAlignment="1">
      <alignment horizontal="center"/>
    </xf>
  </cellXfs>
  <cellStyles count="4">
    <cellStyle name="Millares 2" xfId="2"/>
    <cellStyle name="Millares 2 2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8"/>
  <sheetViews>
    <sheetView showGridLines="0" tabSelected="1" workbookViewId="0">
      <selection activeCell="C20" sqref="C20"/>
    </sheetView>
  </sheetViews>
  <sheetFormatPr baseColWidth="10" defaultColWidth="11.625" defaultRowHeight="12.75"/>
  <cols>
    <col min="1" max="1" width="2.75" style="1" customWidth="1"/>
    <col min="2" max="2" width="5.125" style="1" customWidth="1"/>
    <col min="3" max="3" width="7" style="1" bestFit="1" customWidth="1"/>
    <col min="4" max="4" width="50.75" style="1" customWidth="1"/>
    <col min="5" max="5" width="17.25" style="1" bestFit="1" customWidth="1"/>
    <col min="6" max="6" width="19" style="1" customWidth="1"/>
    <col min="7" max="10" width="17.25" style="1" bestFit="1" customWidth="1"/>
    <col min="11" max="16384" width="11.625" style="1"/>
  </cols>
  <sheetData>
    <row r="2" spans="1:10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1:10">
      <c r="B3" s="5" t="s">
        <v>1</v>
      </c>
      <c r="C3" s="6"/>
      <c r="D3" s="6"/>
      <c r="E3" s="6"/>
      <c r="F3" s="6"/>
      <c r="G3" s="6"/>
      <c r="H3" s="6"/>
      <c r="I3" s="6"/>
      <c r="J3" s="7"/>
    </row>
    <row r="4" spans="1:10">
      <c r="B4" s="5" t="s">
        <v>2</v>
      </c>
      <c r="C4" s="6"/>
      <c r="D4" s="6"/>
      <c r="E4" s="6"/>
      <c r="F4" s="6"/>
      <c r="G4" s="6"/>
      <c r="H4" s="6"/>
      <c r="I4" s="6"/>
      <c r="J4" s="7"/>
    </row>
    <row r="5" spans="1:10">
      <c r="B5" s="8" t="s">
        <v>3</v>
      </c>
      <c r="C5" s="9"/>
      <c r="D5" s="9"/>
      <c r="E5" s="9"/>
      <c r="F5" s="9"/>
      <c r="G5" s="9"/>
      <c r="H5" s="9"/>
      <c r="I5" s="9"/>
      <c r="J5" s="10"/>
    </row>
    <row r="6" spans="1:10">
      <c r="B6" s="11"/>
      <c r="C6" s="11"/>
      <c r="D6" s="11"/>
      <c r="E6" s="11"/>
      <c r="F6" s="11"/>
      <c r="G6" s="11"/>
      <c r="H6" s="11"/>
      <c r="I6" s="11"/>
      <c r="J6" s="11"/>
    </row>
    <row r="7" spans="1:10">
      <c r="B7" s="12" t="s">
        <v>4</v>
      </c>
      <c r="C7" s="13"/>
      <c r="D7" s="14"/>
      <c r="E7" s="15" t="s">
        <v>5</v>
      </c>
      <c r="F7" s="15"/>
      <c r="G7" s="15"/>
      <c r="H7" s="15"/>
      <c r="I7" s="15"/>
      <c r="J7" s="15" t="s">
        <v>6</v>
      </c>
    </row>
    <row r="8" spans="1:10" ht="25.5">
      <c r="B8" s="16"/>
      <c r="C8" s="17"/>
      <c r="D8" s="18"/>
      <c r="E8" s="19" t="s">
        <v>7</v>
      </c>
      <c r="F8" s="19" t="s">
        <v>8</v>
      </c>
      <c r="G8" s="19" t="s">
        <v>9</v>
      </c>
      <c r="H8" s="19" t="s">
        <v>10</v>
      </c>
      <c r="I8" s="19" t="s">
        <v>11</v>
      </c>
      <c r="J8" s="15"/>
    </row>
    <row r="9" spans="1:10">
      <c r="B9" s="20"/>
      <c r="C9" s="21"/>
      <c r="D9" s="22"/>
      <c r="E9" s="19">
        <v>1</v>
      </c>
      <c r="F9" s="19">
        <v>2</v>
      </c>
      <c r="G9" s="19" t="s">
        <v>12</v>
      </c>
      <c r="H9" s="19">
        <v>4</v>
      </c>
      <c r="I9" s="19">
        <v>5</v>
      </c>
      <c r="J9" s="19" t="s">
        <v>13</v>
      </c>
    </row>
    <row r="10" spans="1:10">
      <c r="B10" s="23"/>
      <c r="C10" s="24"/>
      <c r="D10" s="25"/>
      <c r="E10" s="26"/>
      <c r="F10" s="27"/>
      <c r="G10" s="27"/>
      <c r="H10" s="27"/>
      <c r="I10" s="27"/>
      <c r="J10" s="27"/>
    </row>
    <row r="11" spans="1:10">
      <c r="B11" s="28"/>
      <c r="C11" s="29">
        <v>900001</v>
      </c>
      <c r="D11" s="30" t="s">
        <v>14</v>
      </c>
      <c r="E11" s="31">
        <v>112162614.66000003</v>
      </c>
      <c r="F11" s="31">
        <v>126262612.96000001</v>
      </c>
      <c r="G11" s="31">
        <v>238425227.62</v>
      </c>
      <c r="H11" s="31">
        <v>1173548.17</v>
      </c>
      <c r="I11" s="31">
        <v>202928443.03</v>
      </c>
      <c r="J11" s="31">
        <v>204101991.19999999</v>
      </c>
    </row>
    <row r="12" spans="1:10">
      <c r="A12" s="32" t="s">
        <v>15</v>
      </c>
      <c r="B12" s="33"/>
      <c r="C12" s="34">
        <v>900002</v>
      </c>
      <c r="D12" s="35" t="s">
        <v>16</v>
      </c>
      <c r="E12" s="36">
        <v>112162614.66000003</v>
      </c>
      <c r="F12" s="37">
        <v>126262612.96000001</v>
      </c>
      <c r="G12" s="37">
        <v>238425227.62</v>
      </c>
      <c r="H12" s="37">
        <v>1173548.17</v>
      </c>
      <c r="I12" s="37">
        <v>202928443.03</v>
      </c>
      <c r="J12" s="37">
        <v>204101991.19999999</v>
      </c>
    </row>
    <row r="13" spans="1:10">
      <c r="A13" s="32" t="s">
        <v>17</v>
      </c>
      <c r="B13" s="33"/>
      <c r="C13" s="34">
        <v>900003</v>
      </c>
      <c r="D13" s="35" t="s">
        <v>18</v>
      </c>
      <c r="E13" s="36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</row>
    <row r="14" spans="1:10">
      <c r="A14" s="32"/>
      <c r="B14" s="33"/>
      <c r="C14" s="29"/>
      <c r="D14" s="30" t="s">
        <v>19</v>
      </c>
      <c r="E14" s="31"/>
      <c r="F14" s="31"/>
      <c r="G14" s="31"/>
      <c r="H14" s="31"/>
      <c r="I14" s="31"/>
      <c r="J14" s="31"/>
    </row>
    <row r="15" spans="1:10">
      <c r="A15" s="38" t="s">
        <v>20</v>
      </c>
      <c r="B15" s="33"/>
      <c r="C15" s="34"/>
      <c r="D15" s="35" t="s">
        <v>21</v>
      </c>
      <c r="E15" s="36"/>
      <c r="F15" s="37"/>
      <c r="G15" s="37"/>
      <c r="H15" s="37"/>
      <c r="I15" s="37"/>
      <c r="J15" s="37"/>
    </row>
    <row r="16" spans="1:10">
      <c r="A16" s="38" t="s">
        <v>22</v>
      </c>
      <c r="B16" s="33"/>
      <c r="C16" s="34">
        <v>900004</v>
      </c>
      <c r="D16" s="35" t="s">
        <v>23</v>
      </c>
      <c r="E16" s="36">
        <v>103611863.33000001</v>
      </c>
      <c r="F16" s="37">
        <v>88399931.950000003</v>
      </c>
      <c r="G16" s="37">
        <v>192011795.28</v>
      </c>
      <c r="H16" s="37">
        <v>909525.15999999992</v>
      </c>
      <c r="I16" s="37">
        <v>180278538.19</v>
      </c>
      <c r="J16" s="37">
        <v>181188063.34999999</v>
      </c>
    </row>
    <row r="17" spans="1:10">
      <c r="A17" s="38" t="s">
        <v>24</v>
      </c>
      <c r="B17" s="33"/>
      <c r="C17" s="34" t="s">
        <v>25</v>
      </c>
      <c r="D17" s="35" t="s">
        <v>26</v>
      </c>
      <c r="E17" s="36">
        <v>41099044.399999999</v>
      </c>
      <c r="F17" s="37">
        <v>-8315152.7599999979</v>
      </c>
      <c r="G17" s="37">
        <v>32783891.640000001</v>
      </c>
      <c r="H17" s="37">
        <v>41321.769999999997</v>
      </c>
      <c r="I17" s="37">
        <v>32086565.59</v>
      </c>
      <c r="J17" s="37">
        <v>32127887.359999999</v>
      </c>
    </row>
    <row r="18" spans="1:10">
      <c r="A18" s="38" t="s">
        <v>27</v>
      </c>
      <c r="B18" s="33"/>
      <c r="C18" s="34" t="s">
        <v>28</v>
      </c>
      <c r="D18" s="35" t="s">
        <v>29</v>
      </c>
      <c r="E18" s="36">
        <v>5424133.6799999997</v>
      </c>
      <c r="F18" s="37">
        <v>14780158.530000001</v>
      </c>
      <c r="G18" s="37">
        <v>20204292.210000001</v>
      </c>
      <c r="H18" s="37">
        <v>206891.45</v>
      </c>
      <c r="I18" s="37">
        <v>19830766.949999999</v>
      </c>
      <c r="J18" s="37">
        <v>20037658.399999999</v>
      </c>
    </row>
    <row r="19" spans="1:10" ht="25.5">
      <c r="A19" s="38" t="s">
        <v>30</v>
      </c>
      <c r="B19" s="33"/>
      <c r="C19" s="34" t="s">
        <v>31</v>
      </c>
      <c r="D19" s="35" t="s">
        <v>32</v>
      </c>
      <c r="E19" s="36">
        <v>29568552.600000001</v>
      </c>
      <c r="F19" s="37">
        <v>40259519.579999998</v>
      </c>
      <c r="G19" s="37">
        <v>69828072.180000007</v>
      </c>
      <c r="H19" s="37">
        <v>601866.96</v>
      </c>
      <c r="I19" s="37">
        <v>59891409.170000002</v>
      </c>
      <c r="J19" s="37">
        <v>60493276.130000003</v>
      </c>
    </row>
    <row r="20" spans="1:10" ht="25.5">
      <c r="A20" s="38" t="s">
        <v>33</v>
      </c>
      <c r="B20" s="33"/>
      <c r="C20" s="34" t="s">
        <v>34</v>
      </c>
      <c r="D20" s="35" t="s">
        <v>35</v>
      </c>
      <c r="E20" s="36">
        <v>21708094.140000001</v>
      </c>
      <c r="F20" s="37">
        <v>35501580.190000005</v>
      </c>
      <c r="G20" s="37">
        <v>57209674.330000006</v>
      </c>
      <c r="H20" s="37">
        <v>0</v>
      </c>
      <c r="I20" s="37">
        <v>57209674.32</v>
      </c>
      <c r="J20" s="37">
        <v>57209674.32</v>
      </c>
    </row>
    <row r="21" spans="1:10">
      <c r="A21" s="38" t="s">
        <v>36</v>
      </c>
      <c r="B21" s="33"/>
      <c r="C21" s="34" t="s">
        <v>37</v>
      </c>
      <c r="D21" s="35" t="s">
        <v>38</v>
      </c>
      <c r="E21" s="36">
        <v>1533994.62</v>
      </c>
      <c r="F21" s="37">
        <v>2242660.7999999998</v>
      </c>
      <c r="G21" s="37">
        <v>3776655.42</v>
      </c>
      <c r="H21" s="37">
        <v>0</v>
      </c>
      <c r="I21" s="37">
        <v>3713358.97</v>
      </c>
      <c r="J21" s="37">
        <v>3713358.97</v>
      </c>
    </row>
    <row r="22" spans="1:10" ht="25.5">
      <c r="A22" s="38" t="s">
        <v>39</v>
      </c>
      <c r="B22" s="33"/>
      <c r="C22" s="34" t="s">
        <v>40</v>
      </c>
      <c r="D22" s="35" t="s">
        <v>41</v>
      </c>
      <c r="E22" s="36">
        <v>735110.64</v>
      </c>
      <c r="F22" s="37">
        <v>2314151.63</v>
      </c>
      <c r="G22" s="37">
        <v>3049262.27</v>
      </c>
      <c r="H22" s="37">
        <v>0</v>
      </c>
      <c r="I22" s="37">
        <v>2464154.5299999998</v>
      </c>
      <c r="J22" s="37">
        <v>2464154.5299999998</v>
      </c>
    </row>
    <row r="23" spans="1:10" ht="25.5">
      <c r="A23" s="32"/>
      <c r="B23" s="33"/>
      <c r="C23" s="29" t="s">
        <v>42</v>
      </c>
      <c r="D23" s="30" t="s">
        <v>43</v>
      </c>
      <c r="E23" s="31">
        <v>1635844.55</v>
      </c>
      <c r="F23" s="31">
        <v>1052978.1199999999</v>
      </c>
      <c r="G23" s="31">
        <v>2688822.67</v>
      </c>
      <c r="H23" s="31">
        <v>59444.98</v>
      </c>
      <c r="I23" s="31">
        <v>2629365.16</v>
      </c>
      <c r="J23" s="31">
        <v>2688810.14</v>
      </c>
    </row>
    <row r="24" spans="1:10">
      <c r="A24" s="38" t="s">
        <v>44</v>
      </c>
      <c r="B24" s="33"/>
      <c r="C24" s="34" t="s">
        <v>45</v>
      </c>
      <c r="D24" s="35" t="s">
        <v>46</v>
      </c>
      <c r="E24" s="36">
        <v>1907088.7</v>
      </c>
      <c r="F24" s="37">
        <v>564035.8599999994</v>
      </c>
      <c r="G24" s="37">
        <v>2471124.5599999996</v>
      </c>
      <c r="H24" s="37">
        <v>0</v>
      </c>
      <c r="I24" s="37">
        <v>2453243.5</v>
      </c>
      <c r="J24" s="37">
        <v>2453243.5</v>
      </c>
    </row>
    <row r="25" spans="1:10">
      <c r="A25" s="38" t="s">
        <v>47</v>
      </c>
      <c r="B25" s="33"/>
      <c r="C25" s="34">
        <v>900005</v>
      </c>
      <c r="D25" s="35"/>
      <c r="E25" s="36">
        <v>5423766.7599999998</v>
      </c>
      <c r="F25" s="37">
        <v>5052459.8100000005</v>
      </c>
      <c r="G25" s="37">
        <v>10476226.57</v>
      </c>
      <c r="H25" s="37">
        <v>154548.99</v>
      </c>
      <c r="I25" s="37">
        <v>10063424.75</v>
      </c>
      <c r="J25" s="37">
        <v>10217973.74</v>
      </c>
    </row>
    <row r="26" spans="1:10">
      <c r="A26" s="38" t="s">
        <v>48</v>
      </c>
      <c r="B26" s="33"/>
      <c r="C26" s="34" t="s">
        <v>49</v>
      </c>
      <c r="D26" s="35" t="s">
        <v>50</v>
      </c>
      <c r="E26" s="36">
        <v>876359.07</v>
      </c>
      <c r="F26" s="37">
        <v>2248121.7900000005</v>
      </c>
      <c r="G26" s="37">
        <v>3124480.8600000003</v>
      </c>
      <c r="H26" s="37">
        <v>112512.99</v>
      </c>
      <c r="I26" s="37">
        <v>2808502.86</v>
      </c>
      <c r="J26" s="37">
        <v>2921015.85</v>
      </c>
    </row>
    <row r="27" spans="1:10">
      <c r="A27" s="32"/>
      <c r="B27" s="33"/>
      <c r="C27" s="29" t="s">
        <v>51</v>
      </c>
      <c r="D27" s="30" t="s">
        <v>52</v>
      </c>
      <c r="E27" s="31">
        <v>133607.18</v>
      </c>
      <c r="F27" s="31">
        <v>47142.939999999988</v>
      </c>
      <c r="G27" s="31">
        <v>180750.12</v>
      </c>
      <c r="H27" s="31">
        <v>0</v>
      </c>
      <c r="I27" s="31">
        <v>180737.6</v>
      </c>
      <c r="J27" s="31">
        <v>180737.6</v>
      </c>
    </row>
    <row r="28" spans="1:10" ht="25.5">
      <c r="A28" s="38" t="s">
        <v>53</v>
      </c>
      <c r="B28" s="33"/>
      <c r="C28" s="34" t="s">
        <v>54</v>
      </c>
      <c r="D28" s="35" t="s">
        <v>55</v>
      </c>
      <c r="E28" s="36">
        <v>4413800.51</v>
      </c>
      <c r="F28" s="36">
        <v>2757195.08</v>
      </c>
      <c r="G28" s="36">
        <v>7170995.5899999999</v>
      </c>
      <c r="H28" s="36">
        <v>42036</v>
      </c>
      <c r="I28" s="36">
        <v>7074184.29</v>
      </c>
      <c r="J28" s="37">
        <v>7116220.29</v>
      </c>
    </row>
    <row r="29" spans="1:10">
      <c r="A29" s="38" t="s">
        <v>56</v>
      </c>
      <c r="B29" s="33"/>
      <c r="C29" s="34">
        <v>900006</v>
      </c>
      <c r="D29" s="35"/>
      <c r="E29" s="36">
        <v>3126984.5700000003</v>
      </c>
      <c r="F29" s="36">
        <v>1522283.02</v>
      </c>
      <c r="G29" s="36">
        <v>4649267.59</v>
      </c>
      <c r="H29" s="36">
        <v>15384</v>
      </c>
      <c r="I29" s="36">
        <v>4210257.9400000004</v>
      </c>
      <c r="J29" s="37">
        <v>4225641.9400000004</v>
      </c>
    </row>
    <row r="30" spans="1:10">
      <c r="A30" s="32"/>
      <c r="B30" s="33"/>
      <c r="C30" s="29" t="s">
        <v>57</v>
      </c>
      <c r="D30" s="30" t="s">
        <v>58</v>
      </c>
      <c r="E30" s="31">
        <v>2915720.35</v>
      </c>
      <c r="F30" s="31">
        <v>892773.95000000019</v>
      </c>
      <c r="G30" s="31">
        <v>3808494.3000000003</v>
      </c>
      <c r="H30" s="31">
        <v>15384</v>
      </c>
      <c r="I30" s="31">
        <v>3369484.66</v>
      </c>
      <c r="J30" s="31">
        <v>3384868.66</v>
      </c>
    </row>
    <row r="31" spans="1:10" ht="25.5">
      <c r="A31" s="38" t="s">
        <v>59</v>
      </c>
      <c r="B31" s="33"/>
      <c r="C31" s="34" t="s">
        <v>60</v>
      </c>
      <c r="D31" s="35" t="s">
        <v>61</v>
      </c>
      <c r="E31" s="36">
        <v>211264.22</v>
      </c>
      <c r="F31" s="36">
        <v>629509.06999999995</v>
      </c>
      <c r="G31" s="36">
        <v>840773.28999999992</v>
      </c>
      <c r="H31" s="36">
        <v>0</v>
      </c>
      <c r="I31" s="36">
        <v>840773.28</v>
      </c>
      <c r="J31" s="37">
        <v>840773.28</v>
      </c>
    </row>
    <row r="32" spans="1:10">
      <c r="A32" s="38" t="s">
        <v>62</v>
      </c>
      <c r="B32" s="33"/>
      <c r="C32" s="34">
        <v>900007</v>
      </c>
      <c r="D32" s="35"/>
      <c r="E32" s="36">
        <v>0</v>
      </c>
      <c r="F32" s="36">
        <v>31287938.18</v>
      </c>
      <c r="G32" s="36">
        <v>31287938.18</v>
      </c>
      <c r="H32" s="36">
        <v>94090.02</v>
      </c>
      <c r="I32" s="36">
        <v>8376222.1500000004</v>
      </c>
      <c r="J32" s="37">
        <v>8470312.1699999999</v>
      </c>
    </row>
    <row r="33" spans="1:10">
      <c r="A33" s="38" t="s">
        <v>63</v>
      </c>
      <c r="B33" s="33"/>
      <c r="C33" s="34" t="s">
        <v>64</v>
      </c>
      <c r="D33" s="35" t="s">
        <v>65</v>
      </c>
      <c r="E33" s="36"/>
      <c r="F33" s="36">
        <v>31287938.18</v>
      </c>
      <c r="G33" s="36">
        <v>31287938.18</v>
      </c>
      <c r="H33" s="36">
        <v>94090.02</v>
      </c>
      <c r="I33" s="36">
        <v>8376222.1500000004</v>
      </c>
      <c r="J33" s="37">
        <v>8470312.1699999999</v>
      </c>
    </row>
    <row r="34" spans="1:10">
      <c r="A34" s="38" t="s">
        <v>66</v>
      </c>
      <c r="B34" s="33"/>
      <c r="C34" s="34"/>
      <c r="D34" s="35"/>
      <c r="E34" s="36">
        <v>0</v>
      </c>
      <c r="F34" s="36">
        <v>0</v>
      </c>
      <c r="G34" s="36">
        <f t="shared" ref="G34" si="0">E34+F34</f>
        <v>0</v>
      </c>
      <c r="H34" s="36">
        <v>0</v>
      </c>
      <c r="I34" s="36">
        <v>0</v>
      </c>
      <c r="J34" s="37">
        <f t="shared" ref="J34" si="1">G34-H34</f>
        <v>0</v>
      </c>
    </row>
    <row r="35" spans="1:10">
      <c r="A35" s="32"/>
      <c r="B35" s="33"/>
      <c r="C35" s="29"/>
      <c r="D35" s="30"/>
      <c r="E35" s="31">
        <f>SUM(E36)</f>
        <v>0</v>
      </c>
      <c r="F35" s="31">
        <f t="shared" ref="F35:J35" si="2">SUM(F36)</f>
        <v>0</v>
      </c>
      <c r="G35" s="31">
        <f t="shared" si="2"/>
        <v>0</v>
      </c>
      <c r="H35" s="31">
        <f t="shared" si="2"/>
        <v>0</v>
      </c>
      <c r="I35" s="31">
        <f t="shared" si="2"/>
        <v>0</v>
      </c>
      <c r="J35" s="31">
        <f t="shared" si="2"/>
        <v>0</v>
      </c>
    </row>
    <row r="36" spans="1:10">
      <c r="A36" s="38" t="s">
        <v>67</v>
      </c>
      <c r="B36" s="33"/>
      <c r="C36" s="34"/>
      <c r="D36" s="35"/>
      <c r="E36" s="36">
        <v>0</v>
      </c>
      <c r="F36" s="36">
        <v>0</v>
      </c>
      <c r="G36" s="36">
        <f t="shared" ref="G36:G39" si="3">E36+F36</f>
        <v>0</v>
      </c>
      <c r="H36" s="36">
        <v>0</v>
      </c>
      <c r="I36" s="36">
        <v>0</v>
      </c>
      <c r="J36" s="37">
        <f t="shared" ref="J36:J39" si="4">G36-H36</f>
        <v>0</v>
      </c>
    </row>
    <row r="37" spans="1:10">
      <c r="A37" s="38" t="s">
        <v>68</v>
      </c>
      <c r="B37" s="39"/>
      <c r="C37" s="29"/>
      <c r="D37" s="30"/>
      <c r="E37" s="36">
        <v>0</v>
      </c>
      <c r="F37" s="36">
        <v>0</v>
      </c>
      <c r="G37" s="31">
        <f t="shared" si="3"/>
        <v>0</v>
      </c>
      <c r="H37" s="36">
        <v>0</v>
      </c>
      <c r="I37" s="36">
        <v>0</v>
      </c>
      <c r="J37" s="40">
        <f t="shared" si="4"/>
        <v>0</v>
      </c>
    </row>
    <row r="38" spans="1:10">
      <c r="A38" s="38" t="s">
        <v>69</v>
      </c>
      <c r="B38" s="39"/>
      <c r="C38" s="29"/>
      <c r="D38" s="30"/>
      <c r="E38" s="36">
        <v>0</v>
      </c>
      <c r="F38" s="37">
        <v>0</v>
      </c>
      <c r="G38" s="31">
        <f t="shared" si="3"/>
        <v>0</v>
      </c>
      <c r="H38" s="36">
        <v>0</v>
      </c>
      <c r="I38" s="36">
        <v>0</v>
      </c>
      <c r="J38" s="40">
        <f t="shared" si="4"/>
        <v>0</v>
      </c>
    </row>
    <row r="39" spans="1:10">
      <c r="A39" s="38" t="s">
        <v>70</v>
      </c>
      <c r="B39" s="39"/>
      <c r="C39" s="29"/>
      <c r="D39" s="30"/>
      <c r="E39" s="31">
        <v>0</v>
      </c>
      <c r="F39" s="31">
        <v>0</v>
      </c>
      <c r="G39" s="31">
        <f t="shared" si="3"/>
        <v>0</v>
      </c>
      <c r="H39" s="31">
        <v>0</v>
      </c>
      <c r="I39" s="31">
        <v>0</v>
      </c>
      <c r="J39" s="40">
        <f t="shared" si="4"/>
        <v>0</v>
      </c>
    </row>
    <row r="40" spans="1:10">
      <c r="A40" s="41"/>
      <c r="B40" s="42"/>
      <c r="C40" s="43"/>
      <c r="D40" s="44"/>
      <c r="E40" s="45"/>
      <c r="F40" s="46"/>
      <c r="G40" s="46"/>
      <c r="H40" s="46"/>
      <c r="I40" s="46"/>
      <c r="J40" s="46"/>
    </row>
    <row r="41" spans="1:10">
      <c r="B41" s="47"/>
      <c r="C41" s="48" t="s">
        <v>71</v>
      </c>
      <c r="D41" s="49"/>
      <c r="E41" s="50">
        <f>SUM(E11+E14+E23+E27+E30+E35+E37+E38+E39)</f>
        <v>116847786.74000002</v>
      </c>
      <c r="F41" s="50">
        <f t="shared" ref="F41:J41" si="5">SUM(F11+F14+F23+F27+F30+F35+F37+F38+F39)</f>
        <v>128255507.97000001</v>
      </c>
      <c r="G41" s="50">
        <f t="shared" si="5"/>
        <v>245103294.71000001</v>
      </c>
      <c r="H41" s="50">
        <f t="shared" si="5"/>
        <v>1248377.1499999999</v>
      </c>
      <c r="I41" s="50">
        <f t="shared" si="5"/>
        <v>209108030.44999999</v>
      </c>
      <c r="J41" s="50">
        <f t="shared" si="5"/>
        <v>210356407.59999996</v>
      </c>
    </row>
    <row r="42" spans="1:10">
      <c r="E42" s="51"/>
      <c r="F42" s="51"/>
      <c r="G42" s="51"/>
      <c r="H42" s="51"/>
      <c r="I42" s="51"/>
      <c r="J42" s="51"/>
    </row>
    <row r="43" spans="1:10">
      <c r="E43" s="52"/>
      <c r="G43" s="52"/>
      <c r="H43" s="52"/>
      <c r="I43" s="52"/>
      <c r="J43" s="51"/>
    </row>
    <row r="44" spans="1:10">
      <c r="E44" s="51"/>
      <c r="F44" s="51"/>
      <c r="G44" s="51"/>
      <c r="H44" s="51"/>
      <c r="I44" s="51"/>
      <c r="J44" s="53"/>
    </row>
    <row r="45" spans="1:10">
      <c r="E45" s="51"/>
      <c r="F45" s="51"/>
      <c r="G45" s="51"/>
      <c r="H45" s="51"/>
      <c r="I45" s="51"/>
    </row>
    <row r="46" spans="1:10">
      <c r="B46" s="54"/>
      <c r="C46" s="54"/>
      <c r="D46" s="54"/>
      <c r="E46" s="55"/>
      <c r="F46" s="51"/>
      <c r="G46" s="55"/>
      <c r="H46" s="55"/>
      <c r="I46" s="55"/>
      <c r="J46" s="55"/>
    </row>
    <row r="47" spans="1:10">
      <c r="B47" s="56"/>
      <c r="C47" s="56"/>
      <c r="D47" s="56"/>
      <c r="E47" s="56"/>
      <c r="F47" s="51"/>
      <c r="G47" s="57"/>
      <c r="H47" s="57"/>
      <c r="I47" s="57"/>
      <c r="J47" s="57"/>
    </row>
    <row r="48" spans="1:10">
      <c r="B48" s="58"/>
      <c r="C48" s="58"/>
      <c r="D48" s="58"/>
      <c r="E48" s="58"/>
      <c r="F48" s="51"/>
      <c r="G48" s="59"/>
      <c r="H48" s="59"/>
      <c r="I48" s="59"/>
      <c r="J48" s="59"/>
    </row>
  </sheetData>
  <mergeCells count="12">
    <mergeCell ref="C41:D41"/>
    <mergeCell ref="B47:E47"/>
    <mergeCell ref="G47:J47"/>
    <mergeCell ref="B48:E48"/>
    <mergeCell ref="G48:J48"/>
    <mergeCell ref="B2:J2"/>
    <mergeCell ref="B3:J3"/>
    <mergeCell ref="B4:J4"/>
    <mergeCell ref="B5:J5"/>
    <mergeCell ref="B7:D9"/>
    <mergeCell ref="E7:I7"/>
    <mergeCell ref="J7:J8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2017-09-12T04:19:25Z</cp:lastPrinted>
  <dcterms:created xsi:type="dcterms:W3CDTF">2017-09-12T04:18:17Z</dcterms:created>
  <dcterms:modified xsi:type="dcterms:W3CDTF">2017-09-12T04:19:49Z</dcterms:modified>
</cp:coreProperties>
</file>