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1805"/>
  </bookViews>
  <sheets>
    <sheet name="IP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IPR!$G$1:$G$37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30" i="1"/>
  <c r="Y30" i="1"/>
  <c r="X31" i="1"/>
  <c r="Y31" i="1"/>
  <c r="X32" i="1"/>
  <c r="Y32" i="1"/>
  <c r="X33" i="1"/>
  <c r="Y33" i="1"/>
  <c r="X34" i="1"/>
  <c r="Y34" i="1"/>
  <c r="X35" i="1"/>
  <c r="Y35" i="1"/>
  <c r="U37" i="1"/>
  <c r="V37" i="1"/>
  <c r="W37" i="1"/>
</calcChain>
</file>

<file path=xl/sharedStrings.xml><?xml version="1.0" encoding="utf-8"?>
<sst xmlns="http://schemas.openxmlformats.org/spreadsheetml/2006/main" count="317" uniqueCount="158">
  <si>
    <t xml:space="preserve"> G1265</t>
  </si>
  <si>
    <t xml:space="preserve"> P2749</t>
  </si>
  <si>
    <t xml:space="preserve"> P2437</t>
  </si>
  <si>
    <t xml:space="preserve"> P0446</t>
  </si>
  <si>
    <t>Total del Gasto</t>
  </si>
  <si>
    <t>Q0592</t>
  </si>
  <si>
    <t>C0201</t>
  </si>
  <si>
    <t xml:space="preserve"> P2977</t>
  </si>
  <si>
    <t xml:space="preserve"> P2977  Divul Científica UTL</t>
  </si>
  <si>
    <t>Acciones de divulgación</t>
  </si>
  <si>
    <t>Porcentaje</t>
  </si>
  <si>
    <t>Anual</t>
  </si>
  <si>
    <t>Eficacia</t>
  </si>
  <si>
    <t>Componente</t>
  </si>
  <si>
    <t>Porcentaje de aciones para la divulgación del conocimineto cientifico, académico y tecnológico.</t>
  </si>
  <si>
    <t>02.05.08</t>
  </si>
  <si>
    <t>02.08</t>
  </si>
  <si>
    <t>05</t>
  </si>
  <si>
    <t>II EDUCACIÓN PARA LA VIDA</t>
  </si>
  <si>
    <t>III. - Guanajuato Educado</t>
  </si>
  <si>
    <t xml:space="preserve"> P2976</t>
  </si>
  <si>
    <t xml:space="preserve"> P2976  Gest proy Invest UTL</t>
  </si>
  <si>
    <t>Proyectos de investigación realizadas</t>
  </si>
  <si>
    <t>Tasa de variación anual de proyectos de investigación</t>
  </si>
  <si>
    <t>02.05.18</t>
  </si>
  <si>
    <t>02.20</t>
  </si>
  <si>
    <t>17</t>
  </si>
  <si>
    <t xml:space="preserve"> P2848</t>
  </si>
  <si>
    <t xml:space="preserve"> P2848  CERTIFICACIÓN DE CO</t>
  </si>
  <si>
    <t>Alumnos con formación y/o certificados en competencias laborales programados.</t>
  </si>
  <si>
    <t xml:space="preserve">Porcentaje de programas o carreras implementados bajo el esquema de formación dual escuela-empresa </t>
  </si>
  <si>
    <t>02.05.21</t>
  </si>
  <si>
    <t xml:space="preserve"> P2782</t>
  </si>
  <si>
    <t xml:space="preserve">Alumnos programados a ser atendidos en programas de disciplinas emergentes o áreas estratégicas. </t>
  </si>
  <si>
    <t>Porcentaje de alumnos atendidos en programas de disciplinas emergentes o áreas estratégicas</t>
  </si>
  <si>
    <t>C0301</t>
  </si>
  <si>
    <t>N/A  MIR</t>
  </si>
  <si>
    <t>C1101</t>
  </si>
  <si>
    <t>02.05.03</t>
  </si>
  <si>
    <t>02.05</t>
  </si>
  <si>
    <t>02</t>
  </si>
  <si>
    <t>(Docentes y directivos fortalecidos con alguna acción formativa o laboral/Docentes y directivos programados a ser fortalecidos con alguna acción formativa o laboral) * 100</t>
  </si>
  <si>
    <t>Porcentaje de docentes y directivos fortalecidos con alguna acción formativa o laboral</t>
  </si>
  <si>
    <t>C0601</t>
  </si>
  <si>
    <t>02.05.19</t>
  </si>
  <si>
    <t>02.21</t>
  </si>
  <si>
    <t>18</t>
  </si>
  <si>
    <t xml:space="preserve">Alumnos con proyectos en incubadoras de empresas, programadas. </t>
  </si>
  <si>
    <t>Eficiencia</t>
  </si>
  <si>
    <t>Porcentaje de alumnos con proyectos en incubadora de empresas</t>
  </si>
  <si>
    <t xml:space="preserve"> P0450</t>
  </si>
  <si>
    <t xml:space="preserve"> P0450  REALIZACIÓN DE FOROS</t>
  </si>
  <si>
    <t xml:space="preserve">Alumnos programados para ser atendidos con acciones para el fortalecimiento de competencias emprendedoras. </t>
  </si>
  <si>
    <t>Porcentaje de alumnos atendidos con acciones para el fortalecimiento de competencias emprendedoras</t>
  </si>
  <si>
    <t>02.05.15</t>
  </si>
  <si>
    <t>02.17</t>
  </si>
  <si>
    <t>14</t>
  </si>
  <si>
    <t xml:space="preserve"> P0448</t>
  </si>
  <si>
    <t xml:space="preserve"> P0448  OPERACIÓN DE SERVICI</t>
  </si>
  <si>
    <t xml:space="preserve">Alumnos programados para ser atendidos con acciones de fortalecimiento para la vinculación con el entorno. </t>
  </si>
  <si>
    <t>Porcentaje de alumnos atendidos con acciones de fortalecimiento</t>
  </si>
  <si>
    <t xml:space="preserve"> P0447</t>
  </si>
  <si>
    <t xml:space="preserve"> P0447  OPERACIÓN DE OTORGAM</t>
  </si>
  <si>
    <t>Becas y apoyos programados a otorgar.</t>
  </si>
  <si>
    <t>Cuatrimestral</t>
  </si>
  <si>
    <t>Porcentaje de becas y apoyos otorgados</t>
  </si>
  <si>
    <t>C0101</t>
  </si>
  <si>
    <t xml:space="preserve"> P0446  MANTENIMIENTO DE LA</t>
  </si>
  <si>
    <t>Necesidades de infraestructura y equipamiento identificadas</t>
  </si>
  <si>
    <t>Porcentaje de necesidades de infraestructura y equipamiento atendidas</t>
  </si>
  <si>
    <t xml:space="preserve"> P0445</t>
  </si>
  <si>
    <t xml:space="preserve"> P0445  GESTIÓN DE CERTIFICA</t>
  </si>
  <si>
    <t>Procesos y/o programas educativos programados a ser certificados y/o acreditados</t>
  </si>
  <si>
    <t>Porcentaje de procesos educativos certificados y/o programas educativos acreditados</t>
  </si>
  <si>
    <t xml:space="preserve"> P0443</t>
  </si>
  <si>
    <t xml:space="preserve"> P0443  CURSOS Y EVENTOS DE</t>
  </si>
  <si>
    <t>Porcentaje de estudiantes  participando en cursos, actividades y talleres complementarias para el  desarrollo integral</t>
  </si>
  <si>
    <t>02.05.09</t>
  </si>
  <si>
    <t xml:space="preserve"> P0442</t>
  </si>
  <si>
    <t xml:space="preserve"> P0442  CAPACITACIÓN Y CERTI</t>
  </si>
  <si>
    <t>(Programas o carreras implementados bajo un esquema de formación dual escuela-empresa/Programas o carreras programadas a ofertar bajo un esquema de formación dual escuela-empresa)* 100</t>
  </si>
  <si>
    <t>Porcentaje de programas o carreras implemantados bajo el esquema de formación dual escuela-empresa</t>
  </si>
  <si>
    <t>02.11</t>
  </si>
  <si>
    <t>08</t>
  </si>
  <si>
    <t xml:space="preserve"> P0441</t>
  </si>
  <si>
    <t xml:space="preserve"> P0441  APOYOS PARA LA PROFE</t>
  </si>
  <si>
    <t>02.05.16</t>
  </si>
  <si>
    <t>02.18</t>
  </si>
  <si>
    <t>15</t>
  </si>
  <si>
    <t xml:space="preserve"> P0440</t>
  </si>
  <si>
    <t xml:space="preserve"> P0440  APLICACIÓN DE PLANES</t>
  </si>
  <si>
    <t>(Alumnos en riesgo de deserción y reprobación atendidos con apoyo académico y/o psicosocial/Alumnos en riesgo de deserción y reprobación, identificados) * 100</t>
  </si>
  <si>
    <t>Porcentaje de alumnos en riesgo de deserción y reprobación atendidos con apoyo académico y/o psicosocial</t>
  </si>
  <si>
    <t>02.10</t>
  </si>
  <si>
    <t>07</t>
  </si>
  <si>
    <t xml:space="preserve"> P0439</t>
  </si>
  <si>
    <t xml:space="preserve"> P0439  ADMINISTRACIÓN  E IM</t>
  </si>
  <si>
    <t>(Número de alumnos atendidos /Número de alumnos proyectados a atender) * 100</t>
  </si>
  <si>
    <t xml:space="preserve">Porcentaje de alumnos atendidos </t>
  </si>
  <si>
    <t>02.05.07</t>
  </si>
  <si>
    <t>02.09</t>
  </si>
  <si>
    <t>06</t>
  </si>
  <si>
    <t xml:space="preserve"> G2025</t>
  </si>
  <si>
    <t xml:space="preserve"> G2025  Dirección estratégica</t>
  </si>
  <si>
    <t>02.05.06</t>
  </si>
  <si>
    <t>01</t>
  </si>
  <si>
    <t xml:space="preserve"> G1265  OPERACIÓN OIC UTL</t>
  </si>
  <si>
    <t>C1212</t>
  </si>
  <si>
    <t xml:space="preserve"> G1154</t>
  </si>
  <si>
    <t xml:space="preserve"> G1154  Administración de lo</t>
  </si>
  <si>
    <t xml:space="preserve"> G1146</t>
  </si>
  <si>
    <t xml:space="preserve"> G1146  Operación de la Plan</t>
  </si>
  <si>
    <t>02.05.05</t>
  </si>
  <si>
    <t>02.07</t>
  </si>
  <si>
    <t>04</t>
  </si>
  <si>
    <t xml:space="preserve"> G1034</t>
  </si>
  <si>
    <t xml:space="preserve"> G1034  Administración de lo</t>
  </si>
  <si>
    <t>02.05.04</t>
  </si>
  <si>
    <t>02.06</t>
  </si>
  <si>
    <t>03</t>
  </si>
  <si>
    <t>Dev. / Modif.</t>
  </si>
  <si>
    <t>Dev. / Aprob.</t>
  </si>
  <si>
    <t>Alc. / Modif.</t>
  </si>
  <si>
    <t>Alc. / Prog.</t>
  </si>
  <si>
    <t>Porcentaje de Presupuesto</t>
  </si>
  <si>
    <t>Devengado</t>
  </si>
  <si>
    <t>Modificado</t>
  </si>
  <si>
    <t>Aprobado</t>
  </si>
  <si>
    <t>Porcentaje de Cumplimiento</t>
  </si>
  <si>
    <t>Alcanzada</t>
  </si>
  <si>
    <t>Modificada</t>
  </si>
  <si>
    <t>Programada</t>
  </si>
  <si>
    <t>Fórmula</t>
  </si>
  <si>
    <t>Unidad de Medida</t>
  </si>
  <si>
    <t>Frecuencia de Medición</t>
  </si>
  <si>
    <t>Dimensión a Medir</t>
  </si>
  <si>
    <t>Tipo</t>
  </si>
  <si>
    <t>Nivel</t>
  </si>
  <si>
    <t xml:space="preserve">Denominación del Indicador </t>
  </si>
  <si>
    <t>UR</t>
  </si>
  <si>
    <t>PP</t>
  </si>
  <si>
    <t>SF</t>
  </si>
  <si>
    <t>FN</t>
  </si>
  <si>
    <t>F</t>
  </si>
  <si>
    <t>Estrategia Transversal</t>
  </si>
  <si>
    <t>Eje</t>
  </si>
  <si>
    <t>PRESUPUESTO (PESOS)</t>
  </si>
  <si>
    <t>METAS</t>
  </si>
  <si>
    <t>INDICADORES</t>
  </si>
  <si>
    <t>CATEGORÍA PROGRAMÁTICA</t>
  </si>
  <si>
    <t>PROGRAMA DE GOBIERNO</t>
  </si>
  <si>
    <t xml:space="preserve">UNIVERSIDAD TECNOLOGICA DE LEON </t>
  </si>
  <si>
    <t>Ente Público:</t>
  </si>
  <si>
    <t>Del 1 de Enero al 30  de Junio  2022</t>
  </si>
  <si>
    <t xml:space="preserve">INDICADOR DE RESULTADO </t>
  </si>
  <si>
    <t xml:space="preserve"> P2782  Vinculación y difusión</t>
  </si>
  <si>
    <t xml:space="preserve"> P2437  Profesionalización</t>
  </si>
  <si>
    <t xml:space="preserve"> P2749 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</si>
</sst>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3" fillId="0" borderId="0" xfId="0" applyFont="1"/>
    <xf numFmtId="0" fontId="3" fillId="2" borderId="0" xfId="0" applyFont="1" applyFill="1"/>
    <xf numFmtId="9" fontId="2" fillId="0" borderId="6" xfId="0" applyNumberFormat="1" applyFont="1" applyFill="1" applyBorder="1"/>
    <xf numFmtId="4" fontId="2" fillId="0" borderId="3" xfId="0" applyNumberFormat="1" applyFont="1" applyFill="1" applyBorder="1"/>
    <xf numFmtId="9" fontId="2" fillId="0" borderId="5" xfId="2" applyFont="1" applyFill="1" applyBorder="1" applyAlignment="1">
      <alignment horizontal="center" vertical="center"/>
    </xf>
    <xf numFmtId="9" fontId="2" fillId="0" borderId="4" xfId="2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9" fontId="2" fillId="0" borderId="8" xfId="0" applyNumberFormat="1" applyFont="1" applyFill="1" applyBorder="1"/>
    <xf numFmtId="4" fontId="0" fillId="0" borderId="3" xfId="0" applyNumberFormat="1" applyFill="1" applyBorder="1"/>
    <xf numFmtId="0" fontId="2" fillId="0" borderId="3" xfId="0" applyFont="1" applyFill="1" applyBorder="1" applyAlignment="1">
      <alignment horizontal="justify" vertical="center" wrapText="1"/>
    </xf>
    <xf numFmtId="9" fontId="2" fillId="0" borderId="3" xfId="2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9" fontId="2" fillId="0" borderId="1" xfId="2" applyFont="1" applyFill="1" applyBorder="1" applyAlignment="1">
      <alignment horizontal="right" vertical="center"/>
    </xf>
    <xf numFmtId="4" fontId="0" fillId="0" borderId="2" xfId="0" applyNumberFormat="1" applyFill="1" applyBorder="1" applyAlignment="1">
      <alignment horizontal="center"/>
    </xf>
    <xf numFmtId="9" fontId="2" fillId="0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9" fontId="2" fillId="0" borderId="9" xfId="2" applyFont="1" applyFill="1" applyBorder="1" applyAlignment="1">
      <alignment horizontal="right" vertical="center"/>
    </xf>
    <xf numFmtId="4" fontId="0" fillId="0" borderId="7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vertical="center" wrapText="1"/>
    </xf>
    <xf numFmtId="43" fontId="2" fillId="0" borderId="3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/>
    <xf numFmtId="0" fontId="2" fillId="0" borderId="3" xfId="0" applyFont="1" applyFill="1" applyBorder="1"/>
    <xf numFmtId="43" fontId="3" fillId="0" borderId="3" xfId="0" applyNumberFormat="1" applyFont="1" applyFill="1" applyBorder="1" applyAlignment="1">
      <alignment horizontal="right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2" fillId="3" borderId="11" xfId="0" applyFont="1" applyFill="1" applyBorder="1"/>
    <xf numFmtId="0" fontId="4" fillId="3" borderId="11" xfId="0" applyFont="1" applyFill="1" applyBorder="1"/>
    <xf numFmtId="0" fontId="4" fillId="2" borderId="0" xfId="0" applyFont="1" applyFill="1"/>
    <xf numFmtId="0" fontId="5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2" fillId="3" borderId="12" xfId="0" applyFont="1" applyFill="1" applyBorder="1"/>
    <xf numFmtId="0" fontId="2" fillId="3" borderId="13" xfId="0" applyFont="1" applyFill="1" applyBorder="1"/>
    <xf numFmtId="0" fontId="5" fillId="3" borderId="13" xfId="0" applyFont="1" applyFill="1" applyBorder="1" applyAlignment="1">
      <alignment horizontal="right"/>
    </xf>
    <xf numFmtId="0" fontId="5" fillId="3" borderId="14" xfId="0" applyNumberFormat="1" applyFont="1" applyFill="1" applyBorder="1" applyAlignment="1" applyProtection="1">
      <protection locked="0"/>
    </xf>
    <xf numFmtId="0" fontId="5" fillId="3" borderId="14" xfId="0" applyFont="1" applyFill="1" applyBorder="1" applyAlignment="1"/>
    <xf numFmtId="0" fontId="2" fillId="3" borderId="14" xfId="0" applyFont="1" applyFill="1" applyBorder="1"/>
    <xf numFmtId="0" fontId="4" fillId="3" borderId="14" xfId="0" applyFont="1" applyFill="1" applyBorder="1"/>
    <xf numFmtId="0" fontId="4" fillId="3" borderId="13" xfId="0" applyFont="1" applyFill="1" applyBorder="1"/>
    <xf numFmtId="0" fontId="2" fillId="3" borderId="15" xfId="0" applyFont="1" applyFill="1" applyBorder="1"/>
    <xf numFmtId="0" fontId="4" fillId="3" borderId="16" xfId="0" applyFont="1" applyFill="1" applyBorder="1"/>
    <xf numFmtId="0" fontId="2" fillId="3" borderId="17" xfId="0" applyFont="1" applyFill="1" applyBorder="1"/>
    <xf numFmtId="0" fontId="3" fillId="3" borderId="18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0" fontId="5" fillId="3" borderId="21" xfId="3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9" fontId="2" fillId="0" borderId="23" xfId="0" applyNumberFormat="1" applyFont="1" applyFill="1" applyBorder="1"/>
    <xf numFmtId="0" fontId="2" fillId="0" borderId="20" xfId="0" applyFont="1" applyFill="1" applyBorder="1" applyAlignment="1">
      <alignment horizontal="center" vertical="center" wrapText="1"/>
    </xf>
    <xf numFmtId="9" fontId="2" fillId="0" borderId="23" xfId="2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right" vertical="center"/>
    </xf>
    <xf numFmtId="9" fontId="2" fillId="0" borderId="19" xfId="0" applyNumberFormat="1" applyFont="1" applyFill="1" applyBorder="1"/>
    <xf numFmtId="0" fontId="3" fillId="2" borderId="27" xfId="0" applyFont="1" applyFill="1" applyBorder="1" applyAlignment="1">
      <alignment horizontal="justify" vertical="center" wrapText="1"/>
    </xf>
    <xf numFmtId="0" fontId="3" fillId="2" borderId="28" xfId="0" applyFont="1" applyFill="1" applyBorder="1" applyAlignment="1">
      <alignment horizontal="left" vertical="center" wrapText="1" indent="3"/>
    </xf>
    <xf numFmtId="0" fontId="3" fillId="2" borderId="29" xfId="0" applyFont="1" applyFill="1" applyBorder="1" applyAlignment="1">
      <alignment horizontal="left" vertical="center" wrapText="1" indent="3"/>
    </xf>
    <xf numFmtId="0" fontId="3" fillId="2" borderId="30" xfId="0" applyFont="1" applyFill="1" applyBorder="1" applyAlignment="1">
      <alignment horizontal="right" vertical="center" wrapText="1"/>
    </xf>
    <xf numFmtId="0" fontId="3" fillId="2" borderId="30" xfId="0" applyFont="1" applyFill="1" applyBorder="1"/>
    <xf numFmtId="0" fontId="3" fillId="2" borderId="31" xfId="0" applyFont="1" applyFill="1" applyBorder="1"/>
    <xf numFmtId="0" fontId="3" fillId="2" borderId="28" xfId="0" applyFont="1" applyFill="1" applyBorder="1"/>
    <xf numFmtId="4" fontId="3" fillId="2" borderId="32" xfId="0" applyNumberFormat="1" applyFont="1" applyFill="1" applyBorder="1"/>
    <xf numFmtId="0" fontId="3" fillId="2" borderId="33" xfId="0" applyFont="1" applyFill="1" applyBorder="1"/>
    <xf numFmtId="0" fontId="6" fillId="2" borderId="0" xfId="0" applyFont="1" applyFill="1" applyBorder="1" applyAlignment="1">
      <alignment horizontal="right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4" borderId="0" xfId="0" applyFont="1" applyFill="1" applyAlignment="1"/>
    <xf numFmtId="0" fontId="5" fillId="4" borderId="0" xfId="0" applyFont="1" applyFill="1" applyBorder="1" applyAlignment="1"/>
    <xf numFmtId="0" fontId="5" fillId="0" borderId="0" xfId="0" applyFont="1" applyFill="1" applyBorder="1" applyAlignment="1"/>
    <xf numFmtId="0" fontId="5" fillId="3" borderId="3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0" xfId="0" applyFont="1" applyFill="1" applyBorder="1"/>
    <xf numFmtId="0" fontId="5" fillId="0" borderId="0" xfId="3" applyFont="1" applyFill="1" applyBorder="1" applyAlignment="1">
      <alignment vertical="center" wrapText="1"/>
    </xf>
    <xf numFmtId="0" fontId="3" fillId="2" borderId="34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9526</xdr:colOff>
      <xdr:row>46</xdr:row>
      <xdr:rowOff>123825</xdr:rowOff>
    </xdr:from>
    <xdr:ext cx="5857874" cy="66675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1" y="19126200"/>
          <a:ext cx="585787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Microsoft\Windows\INetCache\Content.Outlook\W0HJ3HWY\3012%20%20UTL%20CP%202022%20JUNIO_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AA"/>
      <sheetName val="EADOP"/>
      <sheetName val="EVHP"/>
      <sheetName val="EFE"/>
      <sheetName val="PC"/>
      <sheetName val="NEF"/>
      <sheetName val="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PPI"/>
      <sheetName val="notas "/>
      <sheetName val="RBMUE"/>
      <sheetName val="RBINM"/>
      <sheetName val="MPAS"/>
      <sheetName val="REB"/>
      <sheetName val="DGF"/>
      <sheetName val="RCBPE"/>
      <sheetName val="LEY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X37"/>
  <sheetViews>
    <sheetView tabSelected="1" workbookViewId="0">
      <pane xSplit="1" topLeftCell="B1" activePane="topRight" state="frozen"/>
      <selection activeCell="A11" sqref="A11"/>
      <selection pane="topRight" activeCell="G36" sqref="G36"/>
    </sheetView>
  </sheetViews>
  <sheetFormatPr baseColWidth="10" defaultRowHeight="12.75" x14ac:dyDescent="0.2"/>
  <cols>
    <col min="1" max="1" width="18.33203125" style="3" customWidth="1"/>
    <col min="2" max="2" width="24" style="1" customWidth="1"/>
    <col min="3" max="3" width="33.1640625" style="1" customWidth="1"/>
    <col min="4" max="4" width="6.33203125" style="1" customWidth="1"/>
    <col min="5" max="5" width="8.6640625" style="1" customWidth="1"/>
    <col min="6" max="6" width="12.5" style="1" customWidth="1"/>
    <col min="7" max="7" width="8.83203125" style="1" customWidth="1"/>
    <col min="8" max="8" width="30.83203125" style="1" customWidth="1"/>
    <col min="9" max="9" width="26.83203125" style="1" customWidth="1"/>
    <col min="10" max="10" width="15.6640625" style="1" customWidth="1"/>
    <col min="11" max="11" width="14.6640625" style="1" customWidth="1"/>
    <col min="12" max="12" width="14.33203125" style="1" customWidth="1"/>
    <col min="13" max="13" width="17" style="1" customWidth="1"/>
    <col min="14" max="14" width="13.5" style="1" customWidth="1"/>
    <col min="15" max="15" width="35.5" style="1" customWidth="1"/>
    <col min="16" max="16" width="7.83203125" style="2" customWidth="1"/>
    <col min="17" max="18" width="7.83203125" style="1" customWidth="1"/>
    <col min="19" max="20" width="16.83203125" style="1" customWidth="1"/>
    <col min="21" max="23" width="17.83203125" style="1" customWidth="1"/>
    <col min="24" max="25" width="10.83203125" style="1" customWidth="1"/>
    <col min="26" max="26" width="1.83203125" style="1" customWidth="1"/>
    <col min="27" max="16384" width="12" style="1"/>
  </cols>
  <sheetData>
    <row r="1" spans="1:26" x14ac:dyDescent="0.2">
      <c r="A1" s="2"/>
      <c r="B1" s="5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9"/>
    </row>
    <row r="4" spans="1:26" x14ac:dyDescent="0.2">
      <c r="A4" s="2"/>
      <c r="B4" s="56" t="s">
        <v>151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99"/>
    </row>
    <row r="5" spans="1:26" x14ac:dyDescent="0.2">
      <c r="A5" s="2"/>
      <c r="B5" s="55" t="s">
        <v>154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95"/>
    </row>
    <row r="6" spans="1:26" ht="4.5" customHeight="1" x14ac:dyDescent="0.2">
      <c r="A6" s="2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5"/>
    </row>
    <row r="7" spans="1:26" x14ac:dyDescent="0.2">
      <c r="A7" s="2"/>
      <c r="B7" s="55" t="s">
        <v>153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95"/>
    </row>
    <row r="8" spans="1:26" s="2" customFormat="1" ht="13.5" thickBot="1" x14ac:dyDescent="0.2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Z8" s="100"/>
    </row>
    <row r="9" spans="1:26" s="2" customFormat="1" x14ac:dyDescent="0.2">
      <c r="B9" s="59"/>
      <c r="C9" s="60"/>
      <c r="D9" s="61" t="s">
        <v>152</v>
      </c>
      <c r="E9" s="62" t="s">
        <v>151</v>
      </c>
      <c r="F9" s="62"/>
      <c r="G9" s="63"/>
      <c r="H9" s="62"/>
      <c r="I9" s="62"/>
      <c r="J9" s="62"/>
      <c r="K9" s="62"/>
      <c r="L9" s="64"/>
      <c r="M9" s="64"/>
      <c r="N9" s="65"/>
      <c r="O9" s="66"/>
      <c r="P9" s="60"/>
      <c r="Q9" s="60"/>
      <c r="R9" s="60"/>
      <c r="S9" s="60"/>
      <c r="T9" s="60"/>
      <c r="U9" s="60"/>
      <c r="V9" s="60"/>
      <c r="W9" s="60"/>
      <c r="X9" s="60"/>
      <c r="Y9" s="67"/>
      <c r="Z9" s="100"/>
    </row>
    <row r="10" spans="1:26" s="2" customFormat="1" x14ac:dyDescent="0.2">
      <c r="B10" s="6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2"/>
      <c r="Q10" s="52"/>
      <c r="R10" s="52"/>
      <c r="S10" s="52"/>
      <c r="T10" s="52"/>
      <c r="U10" s="52"/>
      <c r="V10" s="52"/>
      <c r="W10" s="52"/>
      <c r="X10" s="52"/>
      <c r="Y10" s="69"/>
      <c r="Z10" s="100"/>
    </row>
    <row r="11" spans="1:26" ht="12.75" customHeight="1" x14ac:dyDescent="0.2">
      <c r="A11" s="2"/>
      <c r="B11" s="70" t="s">
        <v>150</v>
      </c>
      <c r="C11" s="51"/>
      <c r="D11" s="50" t="s">
        <v>149</v>
      </c>
      <c r="E11" s="49"/>
      <c r="F11" s="49"/>
      <c r="G11" s="49"/>
      <c r="H11" s="48"/>
      <c r="I11" s="47" t="s">
        <v>148</v>
      </c>
      <c r="J11" s="47"/>
      <c r="K11" s="47"/>
      <c r="L11" s="47"/>
      <c r="M11" s="47"/>
      <c r="N11" s="47"/>
      <c r="O11" s="47"/>
      <c r="P11" s="47" t="s">
        <v>147</v>
      </c>
      <c r="Q11" s="47"/>
      <c r="R11" s="47"/>
      <c r="S11" s="47"/>
      <c r="T11" s="47"/>
      <c r="U11" s="43" t="s">
        <v>146</v>
      </c>
      <c r="V11" s="91"/>
      <c r="W11" s="91"/>
      <c r="X11" s="91"/>
      <c r="Y11" s="72"/>
      <c r="Z11" s="101"/>
    </row>
    <row r="12" spans="1:26" ht="12.75" customHeight="1" x14ac:dyDescent="0.2">
      <c r="A12" s="2"/>
      <c r="B12" s="71" t="s">
        <v>145</v>
      </c>
      <c r="C12" s="46" t="s">
        <v>144</v>
      </c>
      <c r="D12" s="45" t="s">
        <v>143</v>
      </c>
      <c r="E12" s="45" t="s">
        <v>142</v>
      </c>
      <c r="F12" s="45" t="s">
        <v>141</v>
      </c>
      <c r="G12" s="45" t="s">
        <v>140</v>
      </c>
      <c r="H12" s="45" t="s">
        <v>139</v>
      </c>
      <c r="I12" s="44" t="s">
        <v>138</v>
      </c>
      <c r="J12" s="44" t="s">
        <v>137</v>
      </c>
      <c r="K12" s="44" t="s">
        <v>136</v>
      </c>
      <c r="L12" s="44" t="s">
        <v>135</v>
      </c>
      <c r="M12" s="44" t="s">
        <v>134</v>
      </c>
      <c r="N12" s="44" t="s">
        <v>133</v>
      </c>
      <c r="O12" s="44" t="s">
        <v>132</v>
      </c>
      <c r="P12" s="44" t="s">
        <v>131</v>
      </c>
      <c r="Q12" s="44" t="s">
        <v>130</v>
      </c>
      <c r="R12" s="44" t="s">
        <v>129</v>
      </c>
      <c r="S12" s="43" t="s">
        <v>128</v>
      </c>
      <c r="T12" s="42"/>
      <c r="U12" s="44" t="s">
        <v>127</v>
      </c>
      <c r="V12" s="44" t="s">
        <v>126</v>
      </c>
      <c r="W12" s="44" t="s">
        <v>125</v>
      </c>
      <c r="X12" s="43" t="s">
        <v>124</v>
      </c>
      <c r="Y12" s="72"/>
      <c r="Z12" s="101"/>
    </row>
    <row r="13" spans="1:26" ht="25.5" x14ac:dyDescent="0.2">
      <c r="A13" s="2"/>
      <c r="B13" s="73"/>
      <c r="C13" s="41"/>
      <c r="D13" s="40"/>
      <c r="E13" s="39"/>
      <c r="F13" s="39"/>
      <c r="G13" s="39"/>
      <c r="H13" s="39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7" t="s">
        <v>123</v>
      </c>
      <c r="T13" s="37" t="s">
        <v>122</v>
      </c>
      <c r="U13" s="97"/>
      <c r="V13" s="97"/>
      <c r="W13" s="97"/>
      <c r="X13" s="96" t="s">
        <v>121</v>
      </c>
      <c r="Y13" s="98" t="s">
        <v>120</v>
      </c>
    </row>
    <row r="14" spans="1:26" ht="38.25" x14ac:dyDescent="0.2">
      <c r="A14" s="58" t="s">
        <v>116</v>
      </c>
      <c r="B14" s="105" t="s">
        <v>19</v>
      </c>
      <c r="C14" s="18" t="s">
        <v>18</v>
      </c>
      <c r="D14" s="17" t="s">
        <v>119</v>
      </c>
      <c r="E14" s="104" t="s">
        <v>118</v>
      </c>
      <c r="F14" s="104" t="s">
        <v>117</v>
      </c>
      <c r="G14" s="15" t="s">
        <v>115</v>
      </c>
      <c r="H14" s="15" t="s">
        <v>43</v>
      </c>
      <c r="I14" s="18" t="s">
        <v>36</v>
      </c>
      <c r="J14" s="14"/>
      <c r="K14" s="14"/>
      <c r="L14" s="14"/>
      <c r="M14" s="14"/>
      <c r="N14" s="14"/>
      <c r="O14" s="14"/>
      <c r="P14" s="35"/>
      <c r="Q14" s="35"/>
      <c r="R14" s="35"/>
      <c r="S14" s="35"/>
      <c r="T14" s="34"/>
      <c r="U14" s="20">
        <v>45515980.460000001</v>
      </c>
      <c r="V14" s="20">
        <v>50031637.799999997</v>
      </c>
      <c r="W14" s="20">
        <v>7864991.3899999997</v>
      </c>
      <c r="X14" s="19">
        <f>+W14/U14</f>
        <v>0.17279626431230785</v>
      </c>
      <c r="Y14" s="75">
        <f>+W14/V14</f>
        <v>0.15720035833006452</v>
      </c>
    </row>
    <row r="15" spans="1:26" ht="38.25" x14ac:dyDescent="0.2">
      <c r="A15" s="58" t="s">
        <v>111</v>
      </c>
      <c r="B15" s="105" t="s">
        <v>19</v>
      </c>
      <c r="C15" s="18" t="s">
        <v>18</v>
      </c>
      <c r="D15" s="17" t="s">
        <v>114</v>
      </c>
      <c r="E15" s="104" t="s">
        <v>113</v>
      </c>
      <c r="F15" s="104" t="s">
        <v>112</v>
      </c>
      <c r="G15" s="15" t="s">
        <v>110</v>
      </c>
      <c r="H15" s="15" t="s">
        <v>66</v>
      </c>
      <c r="I15" s="18" t="s">
        <v>36</v>
      </c>
      <c r="J15" s="36"/>
      <c r="K15" s="36"/>
      <c r="L15" s="36"/>
      <c r="M15" s="36"/>
      <c r="N15" s="36"/>
      <c r="O15" s="36"/>
      <c r="P15" s="35"/>
      <c r="Q15" s="35"/>
      <c r="R15" s="35"/>
      <c r="S15" s="35"/>
      <c r="T15" s="34"/>
      <c r="U15" s="20">
        <v>2276921.87</v>
      </c>
      <c r="V15" s="20">
        <v>2591749.2200000002</v>
      </c>
      <c r="W15" s="20">
        <v>1037130.61</v>
      </c>
      <c r="X15" s="19">
        <f>+W15/U15</f>
        <v>0.45549679313326635</v>
      </c>
      <c r="Y15" s="75">
        <f>+W15/V15</f>
        <v>0.40016626685818002</v>
      </c>
    </row>
    <row r="16" spans="1:26" ht="38.25" x14ac:dyDescent="0.2">
      <c r="A16" s="58" t="s">
        <v>109</v>
      </c>
      <c r="B16" s="105" t="s">
        <v>19</v>
      </c>
      <c r="C16" s="18" t="s">
        <v>18</v>
      </c>
      <c r="D16" s="17" t="s">
        <v>17</v>
      </c>
      <c r="E16" s="104" t="s">
        <v>16</v>
      </c>
      <c r="F16" s="104" t="s">
        <v>104</v>
      </c>
      <c r="G16" s="15" t="s">
        <v>108</v>
      </c>
      <c r="H16" s="15" t="s">
        <v>66</v>
      </c>
      <c r="I16" s="18" t="s">
        <v>36</v>
      </c>
      <c r="J16" s="36"/>
      <c r="K16" s="36"/>
      <c r="L16" s="36"/>
      <c r="M16" s="36"/>
      <c r="N16" s="36"/>
      <c r="O16" s="36"/>
      <c r="P16" s="35"/>
      <c r="Q16" s="35"/>
      <c r="R16" s="35"/>
      <c r="S16" s="35"/>
      <c r="T16" s="34"/>
      <c r="U16" s="20">
        <v>7933481.5899999999</v>
      </c>
      <c r="V16" s="20">
        <v>21670590.120000001</v>
      </c>
      <c r="W16" s="20">
        <v>4812232.79</v>
      </c>
      <c r="X16" s="19">
        <f>+W16/U16</f>
        <v>0.6065726296088878</v>
      </c>
      <c r="Y16" s="75">
        <f>+W16/V16</f>
        <v>0.22206284016044137</v>
      </c>
    </row>
    <row r="17" spans="1:25" ht="38.25" x14ac:dyDescent="0.2">
      <c r="A17" s="58" t="s">
        <v>106</v>
      </c>
      <c r="B17" s="105" t="s">
        <v>19</v>
      </c>
      <c r="C17" s="18" t="s">
        <v>18</v>
      </c>
      <c r="D17" s="17" t="s">
        <v>40</v>
      </c>
      <c r="E17" s="104" t="s">
        <v>100</v>
      </c>
      <c r="F17" s="104" t="s">
        <v>104</v>
      </c>
      <c r="G17" s="15" t="s">
        <v>0</v>
      </c>
      <c r="H17" s="15" t="s">
        <v>107</v>
      </c>
      <c r="I17" s="18" t="s">
        <v>36</v>
      </c>
      <c r="J17" s="18"/>
      <c r="K17" s="18"/>
      <c r="L17" s="18"/>
      <c r="M17" s="18"/>
      <c r="N17" s="18"/>
      <c r="O17" s="32"/>
      <c r="P17" s="12"/>
      <c r="Q17" s="12"/>
      <c r="R17" s="10"/>
      <c r="S17" s="22"/>
      <c r="T17" s="8"/>
      <c r="U17" s="20">
        <v>1293251.24</v>
      </c>
      <c r="V17" s="20">
        <v>1406892.42</v>
      </c>
      <c r="W17" s="20">
        <v>579087.76</v>
      </c>
      <c r="X17" s="19">
        <f>+W17/U17</f>
        <v>0.4477766903204361</v>
      </c>
      <c r="Y17" s="75">
        <f>+W17/V17</f>
        <v>0.41160770487341175</v>
      </c>
    </row>
    <row r="18" spans="1:25" ht="38.25" x14ac:dyDescent="0.2">
      <c r="A18" s="58" t="s">
        <v>103</v>
      </c>
      <c r="B18" s="105" t="s">
        <v>19</v>
      </c>
      <c r="C18" s="18" t="s">
        <v>18</v>
      </c>
      <c r="D18" s="17" t="s">
        <v>105</v>
      </c>
      <c r="E18" s="104" t="s">
        <v>93</v>
      </c>
      <c r="F18" s="104" t="s">
        <v>104</v>
      </c>
      <c r="G18" s="15" t="s">
        <v>102</v>
      </c>
      <c r="H18" s="15" t="s">
        <v>66</v>
      </c>
      <c r="I18" s="18" t="s">
        <v>36</v>
      </c>
      <c r="J18" s="18"/>
      <c r="K18" s="18"/>
      <c r="L18" s="18"/>
      <c r="M18" s="18"/>
      <c r="N18" s="18"/>
      <c r="O18" s="18"/>
      <c r="P18" s="12"/>
      <c r="Q18" s="12"/>
      <c r="R18" s="10"/>
      <c r="S18" s="22"/>
      <c r="T18" s="8"/>
      <c r="U18" s="20">
        <v>3114450.32</v>
      </c>
      <c r="V18" s="20">
        <v>3318863.79</v>
      </c>
      <c r="W18" s="20">
        <v>1237227.98</v>
      </c>
      <c r="X18" s="19">
        <f>+W18/U18</f>
        <v>0.39725404256889868</v>
      </c>
      <c r="Y18" s="75">
        <f>+W18/V18</f>
        <v>0.3727866096005103</v>
      </c>
    </row>
    <row r="19" spans="1:25" ht="38.25" x14ac:dyDescent="0.2">
      <c r="A19" s="58" t="s">
        <v>96</v>
      </c>
      <c r="B19" s="105" t="s">
        <v>19</v>
      </c>
      <c r="C19" s="18" t="s">
        <v>18</v>
      </c>
      <c r="D19" s="17" t="s">
        <v>101</v>
      </c>
      <c r="E19" s="104" t="s">
        <v>100</v>
      </c>
      <c r="F19" s="104" t="s">
        <v>99</v>
      </c>
      <c r="G19" s="15" t="s">
        <v>95</v>
      </c>
      <c r="H19" s="15" t="s">
        <v>6</v>
      </c>
      <c r="I19" s="13" t="s">
        <v>98</v>
      </c>
      <c r="J19" s="18" t="s">
        <v>13</v>
      </c>
      <c r="K19" s="18" t="s">
        <v>10</v>
      </c>
      <c r="L19" s="18" t="s">
        <v>48</v>
      </c>
      <c r="M19" s="18" t="s">
        <v>11</v>
      </c>
      <c r="N19" s="18" t="s">
        <v>10</v>
      </c>
      <c r="O19" s="18" t="s">
        <v>97</v>
      </c>
      <c r="P19" s="10">
        <v>1</v>
      </c>
      <c r="Q19" s="10">
        <v>1</v>
      </c>
      <c r="R19" s="10">
        <v>0</v>
      </c>
      <c r="S19" s="10">
        <v>0</v>
      </c>
      <c r="T19" s="10">
        <v>0</v>
      </c>
      <c r="U19" s="20">
        <v>120373312.27</v>
      </c>
      <c r="V19" s="20">
        <v>129328248.08</v>
      </c>
      <c r="W19" s="20">
        <v>48460373.289999999</v>
      </c>
      <c r="X19" s="19">
        <f>+W19/U19</f>
        <v>0.40258403109571589</v>
      </c>
      <c r="Y19" s="75">
        <f>+W19/V19</f>
        <v>0.37470834105804429</v>
      </c>
    </row>
    <row r="20" spans="1:25" ht="76.5" x14ac:dyDescent="0.2">
      <c r="A20" s="58" t="s">
        <v>90</v>
      </c>
      <c r="B20" s="105" t="s">
        <v>19</v>
      </c>
      <c r="C20" s="18" t="s">
        <v>18</v>
      </c>
      <c r="D20" s="17" t="s">
        <v>94</v>
      </c>
      <c r="E20" s="104" t="s">
        <v>93</v>
      </c>
      <c r="F20" s="104" t="s">
        <v>15</v>
      </c>
      <c r="G20" s="15" t="s">
        <v>89</v>
      </c>
      <c r="H20" s="15" t="s">
        <v>6</v>
      </c>
      <c r="I20" s="13" t="s">
        <v>92</v>
      </c>
      <c r="J20" s="18" t="s">
        <v>13</v>
      </c>
      <c r="K20" s="18" t="s">
        <v>10</v>
      </c>
      <c r="L20" s="18" t="s">
        <v>48</v>
      </c>
      <c r="M20" s="18" t="s">
        <v>11</v>
      </c>
      <c r="N20" s="18" t="s">
        <v>10</v>
      </c>
      <c r="O20" s="18" t="s">
        <v>91</v>
      </c>
      <c r="P20" s="10">
        <v>0.7</v>
      </c>
      <c r="Q20" s="10">
        <v>0.7</v>
      </c>
      <c r="R20" s="10">
        <v>0.19600000000000001</v>
      </c>
      <c r="S20" s="10">
        <v>0.19600000000000001</v>
      </c>
      <c r="T20" s="10">
        <v>0.19600000000000001</v>
      </c>
      <c r="U20" s="20">
        <v>455010.31</v>
      </c>
      <c r="V20" s="20">
        <v>1680472.39</v>
      </c>
      <c r="W20" s="20">
        <v>585469.41</v>
      </c>
      <c r="X20" s="19">
        <f>+W20/U20</f>
        <v>1.2867167998896554</v>
      </c>
      <c r="Y20" s="75">
        <f>+W20/V20</f>
        <v>0.3483957329403074</v>
      </c>
    </row>
    <row r="21" spans="1:25" ht="76.5" x14ac:dyDescent="0.2">
      <c r="A21" s="58" t="s">
        <v>85</v>
      </c>
      <c r="B21" s="105" t="s">
        <v>19</v>
      </c>
      <c r="C21" s="18" t="s">
        <v>18</v>
      </c>
      <c r="D21" s="17" t="s">
        <v>88</v>
      </c>
      <c r="E21" s="104" t="s">
        <v>87</v>
      </c>
      <c r="F21" s="104" t="s">
        <v>86</v>
      </c>
      <c r="G21" s="15" t="s">
        <v>84</v>
      </c>
      <c r="H21" s="15" t="s">
        <v>6</v>
      </c>
      <c r="I21" s="13" t="s">
        <v>42</v>
      </c>
      <c r="J21" s="18" t="s">
        <v>13</v>
      </c>
      <c r="K21" s="18" t="s">
        <v>10</v>
      </c>
      <c r="L21" s="18" t="s">
        <v>12</v>
      </c>
      <c r="M21" s="18" t="s">
        <v>11</v>
      </c>
      <c r="N21" s="18" t="s">
        <v>10</v>
      </c>
      <c r="O21" s="18" t="s">
        <v>41</v>
      </c>
      <c r="P21" s="10">
        <v>0.8</v>
      </c>
      <c r="Q21" s="10">
        <v>0.8</v>
      </c>
      <c r="R21" s="10">
        <v>0</v>
      </c>
      <c r="S21" s="22">
        <v>0</v>
      </c>
      <c r="T21" s="22">
        <v>0</v>
      </c>
      <c r="U21" s="20">
        <v>709939.04</v>
      </c>
      <c r="V21" s="20">
        <v>772537.29</v>
      </c>
      <c r="W21" s="20">
        <v>175680.92</v>
      </c>
      <c r="X21" s="19">
        <f>+W21/U21</f>
        <v>0.24745916212749761</v>
      </c>
      <c r="Y21" s="75">
        <f>+W21/V21</f>
        <v>0.2274076892780153</v>
      </c>
    </row>
    <row r="22" spans="1:25" ht="89.25" x14ac:dyDescent="0.2">
      <c r="A22" s="58" t="s">
        <v>79</v>
      </c>
      <c r="B22" s="105" t="s">
        <v>19</v>
      </c>
      <c r="C22" s="18" t="s">
        <v>18</v>
      </c>
      <c r="D22" s="17" t="s">
        <v>83</v>
      </c>
      <c r="E22" s="104" t="s">
        <v>82</v>
      </c>
      <c r="F22" s="104" t="s">
        <v>77</v>
      </c>
      <c r="G22" s="15" t="s">
        <v>78</v>
      </c>
      <c r="H22" s="15" t="s">
        <v>6</v>
      </c>
      <c r="I22" s="33" t="s">
        <v>81</v>
      </c>
      <c r="J22" s="18" t="s">
        <v>13</v>
      </c>
      <c r="K22" s="18" t="s">
        <v>10</v>
      </c>
      <c r="L22" s="18" t="s">
        <v>48</v>
      </c>
      <c r="M22" s="18" t="s">
        <v>11</v>
      </c>
      <c r="N22" s="18" t="s">
        <v>10</v>
      </c>
      <c r="O22" s="32" t="s">
        <v>80</v>
      </c>
      <c r="P22" s="10">
        <v>1</v>
      </c>
      <c r="Q22" s="10">
        <v>1</v>
      </c>
      <c r="R22" s="10">
        <v>0</v>
      </c>
      <c r="S22" s="10">
        <v>0</v>
      </c>
      <c r="T22" s="10">
        <v>0</v>
      </c>
      <c r="U22" s="20">
        <v>8607858.0099999998</v>
      </c>
      <c r="V22" s="20">
        <v>8988691.9299999997</v>
      </c>
      <c r="W22" s="20">
        <v>2291271.88</v>
      </c>
      <c r="X22" s="19">
        <f>+W22/U22</f>
        <v>0.26618374482224993</v>
      </c>
      <c r="Y22" s="75">
        <f>+W22/V22</f>
        <v>0.25490604170700509</v>
      </c>
    </row>
    <row r="23" spans="1:25" ht="63.75" x14ac:dyDescent="0.2">
      <c r="A23" s="58" t="s">
        <v>75</v>
      </c>
      <c r="B23" s="105" t="s">
        <v>19</v>
      </c>
      <c r="C23" s="18" t="s">
        <v>18</v>
      </c>
      <c r="D23" s="17"/>
      <c r="E23" s="104">
        <v>2.12</v>
      </c>
      <c r="F23" s="104" t="s">
        <v>77</v>
      </c>
      <c r="G23" s="15" t="s">
        <v>74</v>
      </c>
      <c r="H23" s="15" t="s">
        <v>6</v>
      </c>
      <c r="I23" s="33" t="s">
        <v>76</v>
      </c>
      <c r="J23" s="18" t="s">
        <v>13</v>
      </c>
      <c r="K23" s="18" t="s">
        <v>10</v>
      </c>
      <c r="L23" s="18" t="s">
        <v>48</v>
      </c>
      <c r="M23" s="18" t="s">
        <v>11</v>
      </c>
      <c r="N23" s="18" t="s">
        <v>10</v>
      </c>
      <c r="O23" s="32" t="s">
        <v>76</v>
      </c>
      <c r="P23" s="10">
        <v>0.3</v>
      </c>
      <c r="Q23" s="10">
        <v>0.3</v>
      </c>
      <c r="R23" s="10">
        <v>0.16</v>
      </c>
      <c r="S23" s="22">
        <v>0.16</v>
      </c>
      <c r="T23" s="8">
        <v>0.16</v>
      </c>
      <c r="U23" s="20">
        <v>1533232.49</v>
      </c>
      <c r="V23" s="20">
        <v>1623834.01</v>
      </c>
      <c r="W23" s="20">
        <v>273154.23</v>
      </c>
      <c r="X23" s="19">
        <f>+W23/U23</f>
        <v>0.17815577988436704</v>
      </c>
      <c r="Y23" s="75">
        <f>+W23/V23</f>
        <v>0.1682156109047131</v>
      </c>
    </row>
    <row r="24" spans="1:25" ht="51" x14ac:dyDescent="0.2">
      <c r="A24" s="58" t="s">
        <v>71</v>
      </c>
      <c r="B24" s="105" t="s">
        <v>19</v>
      </c>
      <c r="C24" s="21" t="s">
        <v>18</v>
      </c>
      <c r="D24" s="15" t="s">
        <v>46</v>
      </c>
      <c r="E24" s="15" t="s">
        <v>45</v>
      </c>
      <c r="F24" s="15" t="s">
        <v>44</v>
      </c>
      <c r="G24" s="15" t="s">
        <v>70</v>
      </c>
      <c r="H24" s="15" t="s">
        <v>66</v>
      </c>
      <c r="I24" s="13" t="s">
        <v>73</v>
      </c>
      <c r="J24" s="18" t="s">
        <v>13</v>
      </c>
      <c r="K24" s="14" t="s">
        <v>10</v>
      </c>
      <c r="L24" s="14" t="s">
        <v>48</v>
      </c>
      <c r="M24" s="14" t="s">
        <v>11</v>
      </c>
      <c r="N24" s="14" t="s">
        <v>10</v>
      </c>
      <c r="O24" s="13" t="s">
        <v>72</v>
      </c>
      <c r="P24" s="10">
        <v>0.64</v>
      </c>
      <c r="Q24" s="10">
        <v>0.64</v>
      </c>
      <c r="R24" s="10">
        <v>7.6999999999999999E-2</v>
      </c>
      <c r="S24" s="10">
        <v>7.6899999999999996E-2</v>
      </c>
      <c r="T24" s="10">
        <v>7.6999999999999999E-2</v>
      </c>
      <c r="U24" s="20">
        <v>1251199</v>
      </c>
      <c r="V24" s="20">
        <v>1879418.03</v>
      </c>
      <c r="W24" s="20">
        <v>141062</v>
      </c>
      <c r="X24" s="19">
        <f>+W24/U24</f>
        <v>0.11274145839310933</v>
      </c>
      <c r="Y24" s="75">
        <f>+W24/V24</f>
        <v>7.5056213012918691E-2</v>
      </c>
    </row>
    <row r="25" spans="1:25" ht="51" x14ac:dyDescent="0.2">
      <c r="A25" s="58" t="s">
        <v>67</v>
      </c>
      <c r="B25" s="105" t="s">
        <v>19</v>
      </c>
      <c r="C25" s="21" t="s">
        <v>18</v>
      </c>
      <c r="D25" s="15">
        <v>20</v>
      </c>
      <c r="E25" s="15">
        <v>2.2400000000000002</v>
      </c>
      <c r="F25" s="15" t="s">
        <v>31</v>
      </c>
      <c r="G25" s="15" t="s">
        <v>3</v>
      </c>
      <c r="H25" s="15" t="s">
        <v>43</v>
      </c>
      <c r="I25" s="13" t="s">
        <v>69</v>
      </c>
      <c r="J25" s="18" t="s">
        <v>13</v>
      </c>
      <c r="K25" s="14" t="s">
        <v>10</v>
      </c>
      <c r="L25" s="14" t="s">
        <v>48</v>
      </c>
      <c r="M25" s="14" t="s">
        <v>11</v>
      </c>
      <c r="N25" s="14" t="s">
        <v>10</v>
      </c>
      <c r="O25" s="13" t="s">
        <v>68</v>
      </c>
      <c r="P25" s="10">
        <v>0.96</v>
      </c>
      <c r="Q25" s="10">
        <v>0.96</v>
      </c>
      <c r="R25" s="10">
        <v>0.23469999999999999</v>
      </c>
      <c r="S25" s="10">
        <v>0.2351</v>
      </c>
      <c r="T25" s="10">
        <v>0.2351</v>
      </c>
      <c r="U25" s="20">
        <v>4471309.34</v>
      </c>
      <c r="V25" s="20">
        <v>6109826.75</v>
      </c>
      <c r="W25" s="20">
        <v>1088171.03</v>
      </c>
      <c r="X25" s="19">
        <f>+W25/U25</f>
        <v>0.2433674226619266</v>
      </c>
      <c r="Y25" s="75">
        <f>+W25/V25</f>
        <v>0.178101781691273</v>
      </c>
    </row>
    <row r="26" spans="1:25" ht="38.25" x14ac:dyDescent="0.2">
      <c r="A26" s="58" t="s">
        <v>62</v>
      </c>
      <c r="B26" s="105" t="s">
        <v>19</v>
      </c>
      <c r="C26" s="21" t="s">
        <v>18</v>
      </c>
      <c r="D26" s="15">
        <v>20</v>
      </c>
      <c r="E26" s="15">
        <v>2.2400000000000002</v>
      </c>
      <c r="F26" s="15" t="s">
        <v>31</v>
      </c>
      <c r="G26" s="15" t="s">
        <v>61</v>
      </c>
      <c r="H26" s="15" t="s">
        <v>66</v>
      </c>
      <c r="I26" s="13" t="s">
        <v>65</v>
      </c>
      <c r="J26" s="18" t="s">
        <v>13</v>
      </c>
      <c r="K26" s="14" t="s">
        <v>10</v>
      </c>
      <c r="L26" s="14" t="s">
        <v>48</v>
      </c>
      <c r="M26" s="14" t="s">
        <v>64</v>
      </c>
      <c r="N26" s="14" t="s">
        <v>10</v>
      </c>
      <c r="O26" s="13" t="s">
        <v>63</v>
      </c>
      <c r="P26" s="10">
        <v>1</v>
      </c>
      <c r="Q26" s="10">
        <v>1</v>
      </c>
      <c r="R26" s="10">
        <v>0.36459999999999998</v>
      </c>
      <c r="S26" s="10">
        <v>0.36459999999999998</v>
      </c>
      <c r="T26" s="10">
        <v>0.36459999999999998</v>
      </c>
      <c r="U26" s="20">
        <v>219707.89</v>
      </c>
      <c r="V26" s="20">
        <v>694907.89</v>
      </c>
      <c r="W26" s="20">
        <v>395200</v>
      </c>
      <c r="X26" s="19">
        <f>+W26/U26</f>
        <v>1.7987519701727597</v>
      </c>
      <c r="Y26" s="75">
        <f>+W26/V26</f>
        <v>0.56870846580832457</v>
      </c>
    </row>
    <row r="27" spans="1:25" ht="51" x14ac:dyDescent="0.2">
      <c r="A27" s="58" t="s">
        <v>58</v>
      </c>
      <c r="B27" s="105" t="s">
        <v>19</v>
      </c>
      <c r="C27" s="21" t="s">
        <v>18</v>
      </c>
      <c r="D27" s="15" t="s">
        <v>26</v>
      </c>
      <c r="E27" s="15" t="s">
        <v>25</v>
      </c>
      <c r="F27" s="15" t="s">
        <v>24</v>
      </c>
      <c r="G27" s="15" t="s">
        <v>57</v>
      </c>
      <c r="H27" s="15" t="s">
        <v>35</v>
      </c>
      <c r="I27" s="13" t="s">
        <v>60</v>
      </c>
      <c r="J27" s="18" t="s">
        <v>13</v>
      </c>
      <c r="K27" s="14" t="s">
        <v>10</v>
      </c>
      <c r="L27" s="14" t="s">
        <v>12</v>
      </c>
      <c r="M27" s="14" t="s">
        <v>11</v>
      </c>
      <c r="N27" s="14" t="s">
        <v>10</v>
      </c>
      <c r="O27" s="13" t="s">
        <v>59</v>
      </c>
      <c r="P27" s="10">
        <v>0.96</v>
      </c>
      <c r="Q27" s="10">
        <v>0.96</v>
      </c>
      <c r="R27" s="10">
        <v>0.47110000000000002</v>
      </c>
      <c r="S27" s="10">
        <v>0.47110000000000002</v>
      </c>
      <c r="T27" s="10">
        <v>0.47110000000000002</v>
      </c>
      <c r="U27" s="20">
        <v>4767781.4400000004</v>
      </c>
      <c r="V27" s="20">
        <v>5403051.4800000004</v>
      </c>
      <c r="W27" s="20">
        <v>1862345.41</v>
      </c>
      <c r="X27" s="19">
        <f>+W27/U27</f>
        <v>0.39061048276575355</v>
      </c>
      <c r="Y27" s="75">
        <f>+W27/V27</f>
        <v>0.34468400252962234</v>
      </c>
    </row>
    <row r="28" spans="1:25" ht="76.5" customHeight="1" x14ac:dyDescent="0.2">
      <c r="A28" s="58" t="s">
        <v>51</v>
      </c>
      <c r="B28" s="76" t="s">
        <v>19</v>
      </c>
      <c r="C28" s="31" t="s">
        <v>18</v>
      </c>
      <c r="D28" s="31" t="s">
        <v>56</v>
      </c>
      <c r="E28" s="31" t="s">
        <v>55</v>
      </c>
      <c r="F28" s="31" t="s">
        <v>54</v>
      </c>
      <c r="G28" s="103" t="s">
        <v>50</v>
      </c>
      <c r="H28" s="31" t="s">
        <v>35</v>
      </c>
      <c r="I28" s="13" t="s">
        <v>53</v>
      </c>
      <c r="J28" s="18" t="s">
        <v>13</v>
      </c>
      <c r="K28" s="14" t="s">
        <v>10</v>
      </c>
      <c r="L28" s="14" t="s">
        <v>48</v>
      </c>
      <c r="M28" s="14" t="s">
        <v>11</v>
      </c>
      <c r="N28" s="14" t="s">
        <v>10</v>
      </c>
      <c r="O28" s="13" t="s">
        <v>52</v>
      </c>
      <c r="P28" s="10">
        <v>0.91</v>
      </c>
      <c r="Q28" s="10">
        <v>0.91</v>
      </c>
      <c r="R28" s="10">
        <v>0</v>
      </c>
      <c r="S28" s="10">
        <v>0</v>
      </c>
      <c r="T28" s="26">
        <v>0</v>
      </c>
      <c r="U28" s="30">
        <v>523231.12</v>
      </c>
      <c r="V28" s="29">
        <v>572222.43999999994</v>
      </c>
      <c r="W28" s="29">
        <v>224091.33</v>
      </c>
      <c r="X28" s="28">
        <f>+W28/U28</f>
        <v>0.42828364260902524</v>
      </c>
      <c r="Y28" s="77">
        <f>+W28/V28</f>
        <v>0.39161576746273707</v>
      </c>
    </row>
    <row r="29" spans="1:25" ht="63.75" customHeight="1" x14ac:dyDescent="0.2">
      <c r="A29" s="58"/>
      <c r="B29" s="78"/>
      <c r="C29" s="27"/>
      <c r="D29" s="27"/>
      <c r="E29" s="27"/>
      <c r="F29" s="27"/>
      <c r="G29" s="103"/>
      <c r="H29" s="27"/>
      <c r="I29" s="13" t="s">
        <v>49</v>
      </c>
      <c r="J29" s="18" t="s">
        <v>13</v>
      </c>
      <c r="K29" s="14" t="s">
        <v>10</v>
      </c>
      <c r="L29" s="14" t="s">
        <v>48</v>
      </c>
      <c r="M29" s="14" t="s">
        <v>11</v>
      </c>
      <c r="N29" s="14" t="s">
        <v>10</v>
      </c>
      <c r="O29" s="13" t="s">
        <v>47</v>
      </c>
      <c r="P29" s="10">
        <v>0.7</v>
      </c>
      <c r="Q29" s="10">
        <v>0.7</v>
      </c>
      <c r="R29" s="10">
        <v>0</v>
      </c>
      <c r="S29" s="10">
        <v>0</v>
      </c>
      <c r="T29" s="26">
        <v>0</v>
      </c>
      <c r="U29" s="25"/>
      <c r="V29" s="25"/>
      <c r="W29" s="25"/>
      <c r="X29" s="24"/>
      <c r="Y29" s="79"/>
    </row>
    <row r="30" spans="1:25" ht="76.5" x14ac:dyDescent="0.2">
      <c r="A30" s="58" t="s">
        <v>156</v>
      </c>
      <c r="B30" s="105" t="s">
        <v>19</v>
      </c>
      <c r="C30" s="21" t="s">
        <v>18</v>
      </c>
      <c r="D30" s="15" t="s">
        <v>46</v>
      </c>
      <c r="E30" s="15" t="s">
        <v>45</v>
      </c>
      <c r="F30" s="15" t="s">
        <v>44</v>
      </c>
      <c r="G30" s="15" t="s">
        <v>2</v>
      </c>
      <c r="H30" s="15" t="s">
        <v>43</v>
      </c>
      <c r="I30" s="13" t="s">
        <v>42</v>
      </c>
      <c r="J30" s="18" t="s">
        <v>13</v>
      </c>
      <c r="K30" s="18" t="s">
        <v>10</v>
      </c>
      <c r="L30" s="18" t="s">
        <v>12</v>
      </c>
      <c r="M30" s="18" t="s">
        <v>11</v>
      </c>
      <c r="N30" s="18" t="s">
        <v>10</v>
      </c>
      <c r="O30" s="18" t="s">
        <v>41</v>
      </c>
      <c r="P30" s="10">
        <v>0.8</v>
      </c>
      <c r="Q30" s="10">
        <v>0.8</v>
      </c>
      <c r="R30" s="10">
        <v>0</v>
      </c>
      <c r="S30" s="22">
        <v>0</v>
      </c>
      <c r="T30" s="22">
        <v>0</v>
      </c>
      <c r="U30" s="20">
        <v>538600.26</v>
      </c>
      <c r="V30" s="20">
        <v>508751.07</v>
      </c>
      <c r="W30" s="20">
        <v>90933.11</v>
      </c>
      <c r="X30" s="19">
        <f>+W30/U30</f>
        <v>0.16883228017751051</v>
      </c>
      <c r="Y30" s="75">
        <f>+W30/V30</f>
        <v>0.17873792383375234</v>
      </c>
    </row>
    <row r="31" spans="1:25" ht="25.5" x14ac:dyDescent="0.2">
      <c r="A31" s="58" t="s">
        <v>157</v>
      </c>
      <c r="B31" s="105" t="s">
        <v>19</v>
      </c>
      <c r="C31" s="18" t="s">
        <v>18</v>
      </c>
      <c r="D31" s="17" t="s">
        <v>40</v>
      </c>
      <c r="E31" s="104" t="s">
        <v>39</v>
      </c>
      <c r="F31" s="104" t="s">
        <v>38</v>
      </c>
      <c r="G31" s="15" t="s">
        <v>1</v>
      </c>
      <c r="H31" s="15" t="s">
        <v>37</v>
      </c>
      <c r="I31" s="13" t="s">
        <v>36</v>
      </c>
      <c r="J31" s="18"/>
      <c r="K31" s="14"/>
      <c r="L31" s="14"/>
      <c r="M31" s="14"/>
      <c r="N31" s="14"/>
      <c r="O31" s="14"/>
      <c r="P31" s="23"/>
      <c r="Q31" s="23"/>
      <c r="R31" s="23"/>
      <c r="S31" s="22"/>
      <c r="T31" s="8"/>
      <c r="U31" s="20">
        <v>14012432.460000001</v>
      </c>
      <c r="V31" s="20">
        <v>15078238.66</v>
      </c>
      <c r="W31" s="20">
        <v>5682666.8200000003</v>
      </c>
      <c r="X31" s="19">
        <f>+W31/U31</f>
        <v>0.40554463589542966</v>
      </c>
      <c r="Y31" s="75">
        <f>+W31/V31</f>
        <v>0.37687868909219135</v>
      </c>
    </row>
    <row r="32" spans="1:25" ht="51" x14ac:dyDescent="0.2">
      <c r="A32" s="58" t="s">
        <v>155</v>
      </c>
      <c r="B32" s="105" t="s">
        <v>19</v>
      </c>
      <c r="C32" s="21" t="s">
        <v>18</v>
      </c>
      <c r="D32" s="15" t="s">
        <v>26</v>
      </c>
      <c r="E32" s="15" t="s">
        <v>25</v>
      </c>
      <c r="F32" s="15" t="s">
        <v>24</v>
      </c>
      <c r="G32" s="15" t="s">
        <v>32</v>
      </c>
      <c r="H32" s="15" t="s">
        <v>35</v>
      </c>
      <c r="I32" s="13" t="s">
        <v>34</v>
      </c>
      <c r="J32" s="18" t="s">
        <v>13</v>
      </c>
      <c r="K32" s="18" t="s">
        <v>10</v>
      </c>
      <c r="L32" s="18" t="s">
        <v>12</v>
      </c>
      <c r="M32" s="18" t="s">
        <v>11</v>
      </c>
      <c r="N32" s="18" t="s">
        <v>10</v>
      </c>
      <c r="O32" s="13" t="s">
        <v>33</v>
      </c>
      <c r="P32" s="10">
        <v>1</v>
      </c>
      <c r="Q32" s="10">
        <v>1</v>
      </c>
      <c r="R32" s="10">
        <v>0</v>
      </c>
      <c r="S32" s="10">
        <v>0</v>
      </c>
      <c r="T32" s="10">
        <v>0</v>
      </c>
      <c r="U32" s="20">
        <v>2830499.48</v>
      </c>
      <c r="V32" s="20">
        <v>2996145.26</v>
      </c>
      <c r="W32" s="20">
        <v>906201.79</v>
      </c>
      <c r="X32" s="19">
        <f>+W32/U32</f>
        <v>0.32015614078120236</v>
      </c>
      <c r="Y32" s="75">
        <f>+W32/V32</f>
        <v>0.30245589294292097</v>
      </c>
    </row>
    <row r="33" spans="1:26" ht="63.75" x14ac:dyDescent="0.2">
      <c r="A33" s="90" t="s">
        <v>28</v>
      </c>
      <c r="B33" s="105" t="s">
        <v>19</v>
      </c>
      <c r="C33" s="21" t="s">
        <v>18</v>
      </c>
      <c r="D33" s="15">
        <v>20</v>
      </c>
      <c r="E33" s="15">
        <v>2.2400000000000002</v>
      </c>
      <c r="F33" s="15" t="s">
        <v>31</v>
      </c>
      <c r="G33" s="15" t="s">
        <v>27</v>
      </c>
      <c r="H33" s="15" t="s">
        <v>6</v>
      </c>
      <c r="I33" s="13" t="s">
        <v>30</v>
      </c>
      <c r="J33" s="18" t="s">
        <v>13</v>
      </c>
      <c r="K33" s="18" t="s">
        <v>10</v>
      </c>
      <c r="L33" s="18" t="s">
        <v>12</v>
      </c>
      <c r="M33" s="18" t="s">
        <v>11</v>
      </c>
      <c r="N33" s="18" t="s">
        <v>10</v>
      </c>
      <c r="O33" s="13" t="s">
        <v>29</v>
      </c>
      <c r="P33" s="10">
        <v>1</v>
      </c>
      <c r="Q33" s="10">
        <v>1</v>
      </c>
      <c r="R33" s="10">
        <v>0</v>
      </c>
      <c r="S33" s="22">
        <v>0</v>
      </c>
      <c r="T33" s="8">
        <v>0</v>
      </c>
      <c r="U33" s="20">
        <v>209967.03</v>
      </c>
      <c r="V33" s="20">
        <v>246067.03</v>
      </c>
      <c r="W33" s="20"/>
      <c r="X33" s="19">
        <f>+W33/U33</f>
        <v>0</v>
      </c>
      <c r="Y33" s="75">
        <f>+W33/V33</f>
        <v>0</v>
      </c>
    </row>
    <row r="34" spans="1:26" ht="38.25" x14ac:dyDescent="0.2">
      <c r="A34" s="58" t="s">
        <v>21</v>
      </c>
      <c r="B34" s="105" t="s">
        <v>19</v>
      </c>
      <c r="C34" s="21" t="s">
        <v>18</v>
      </c>
      <c r="D34" s="15" t="s">
        <v>26</v>
      </c>
      <c r="E34" s="15" t="s">
        <v>25</v>
      </c>
      <c r="F34" s="15" t="s">
        <v>24</v>
      </c>
      <c r="G34" s="15" t="s">
        <v>20</v>
      </c>
      <c r="H34" s="15" t="s">
        <v>6</v>
      </c>
      <c r="I34" s="13" t="s">
        <v>23</v>
      </c>
      <c r="J34" s="18" t="s">
        <v>13</v>
      </c>
      <c r="K34" s="18" t="s">
        <v>10</v>
      </c>
      <c r="L34" s="18" t="s">
        <v>12</v>
      </c>
      <c r="M34" s="18" t="s">
        <v>11</v>
      </c>
      <c r="N34" s="18" t="s">
        <v>10</v>
      </c>
      <c r="O34" s="13" t="s">
        <v>22</v>
      </c>
      <c r="P34" s="10">
        <v>1</v>
      </c>
      <c r="Q34" s="10">
        <v>1</v>
      </c>
      <c r="R34" s="10">
        <v>3</v>
      </c>
      <c r="S34" s="10">
        <v>3</v>
      </c>
      <c r="T34" s="10">
        <v>3</v>
      </c>
      <c r="U34" s="20">
        <v>391506.17</v>
      </c>
      <c r="V34" s="20">
        <v>391506.17</v>
      </c>
      <c r="W34" s="20"/>
      <c r="X34" s="19">
        <f>+W34/U34</f>
        <v>0</v>
      </c>
      <c r="Y34" s="75">
        <f>+W34/V34</f>
        <v>0</v>
      </c>
    </row>
    <row r="35" spans="1:26" ht="51" x14ac:dyDescent="0.2">
      <c r="A35" s="58" t="s">
        <v>8</v>
      </c>
      <c r="B35" s="105" t="s">
        <v>19</v>
      </c>
      <c r="C35" s="18" t="s">
        <v>18</v>
      </c>
      <c r="D35" s="17" t="s">
        <v>17</v>
      </c>
      <c r="E35" s="104" t="s">
        <v>16</v>
      </c>
      <c r="F35" s="104" t="s">
        <v>15</v>
      </c>
      <c r="G35" s="15" t="s">
        <v>7</v>
      </c>
      <c r="H35" s="15" t="s">
        <v>6</v>
      </c>
      <c r="I35" s="13" t="s">
        <v>14</v>
      </c>
      <c r="J35" s="18" t="s">
        <v>13</v>
      </c>
      <c r="K35" s="18" t="s">
        <v>10</v>
      </c>
      <c r="L35" s="18" t="s">
        <v>12</v>
      </c>
      <c r="M35" s="18" t="s">
        <v>11</v>
      </c>
      <c r="N35" s="18" t="s">
        <v>10</v>
      </c>
      <c r="O35" s="13" t="s">
        <v>9</v>
      </c>
      <c r="P35" s="10">
        <v>1</v>
      </c>
      <c r="Q35" s="10">
        <v>1</v>
      </c>
      <c r="R35" s="10">
        <v>1</v>
      </c>
      <c r="S35" s="10">
        <v>1</v>
      </c>
      <c r="T35" s="10">
        <v>1</v>
      </c>
      <c r="U35" s="20">
        <v>349306.17</v>
      </c>
      <c r="V35" s="20">
        <v>367667.05</v>
      </c>
      <c r="W35" s="20">
        <v>144950.71</v>
      </c>
      <c r="X35" s="19">
        <f>+W35/U35</f>
        <v>0.4149675054408572</v>
      </c>
      <c r="Y35" s="75">
        <f>+W35/V35</f>
        <v>0.39424449376140724</v>
      </c>
    </row>
    <row r="36" spans="1:26" x14ac:dyDescent="0.2">
      <c r="A36" s="58"/>
      <c r="B36" s="74"/>
      <c r="C36" s="18"/>
      <c r="D36" s="17"/>
      <c r="E36" s="16"/>
      <c r="F36" s="16"/>
      <c r="G36" s="15" t="s">
        <v>5</v>
      </c>
      <c r="H36" s="15" t="s">
        <v>6</v>
      </c>
      <c r="I36" s="13"/>
      <c r="J36" s="14"/>
      <c r="K36" s="14"/>
      <c r="L36" s="14"/>
      <c r="M36" s="14"/>
      <c r="N36" s="14"/>
      <c r="O36" s="13"/>
      <c r="P36" s="12"/>
      <c r="Q36" s="11"/>
      <c r="R36" s="10"/>
      <c r="S36" s="9"/>
      <c r="T36" s="8"/>
      <c r="U36" s="7">
        <v>0</v>
      </c>
      <c r="V36" s="7"/>
      <c r="W36" s="7">
        <v>0</v>
      </c>
      <c r="X36" s="6">
        <v>0</v>
      </c>
      <c r="Y36" s="80">
        <v>0</v>
      </c>
    </row>
    <row r="37" spans="1:26" s="4" customFormat="1" ht="13.5" thickBot="1" x14ac:dyDescent="0.25">
      <c r="A37" s="5"/>
      <c r="B37" s="81"/>
      <c r="C37" s="82" t="s">
        <v>4</v>
      </c>
      <c r="D37" s="83"/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5">
        <v>0</v>
      </c>
      <c r="Q37" s="86">
        <v>0</v>
      </c>
      <c r="R37" s="85">
        <v>0</v>
      </c>
      <c r="S37" s="87">
        <v>0</v>
      </c>
      <c r="T37" s="85">
        <v>0</v>
      </c>
      <c r="U37" s="88">
        <f>+SUM(U14:U35)</f>
        <v>221378977.95999995</v>
      </c>
      <c r="V37" s="88">
        <f>+SUM(V14:V36)</f>
        <v>255661318.87999994</v>
      </c>
      <c r="W37" s="88">
        <f>+SUM(W14:W36)</f>
        <v>77852242.460000008</v>
      </c>
      <c r="X37" s="89"/>
      <c r="Y37" s="102"/>
      <c r="Z37" s="92"/>
    </row>
  </sheetData>
  <autoFilter ref="G1:G37"/>
  <mergeCells count="40">
    <mergeCell ref="B4:Y4"/>
    <mergeCell ref="B5:Y5"/>
    <mergeCell ref="B7:Y7"/>
    <mergeCell ref="U11:Y11"/>
    <mergeCell ref="W12:W13"/>
    <mergeCell ref="F28:F29"/>
    <mergeCell ref="N12:N13"/>
    <mergeCell ref="O12:O13"/>
    <mergeCell ref="P12:P13"/>
    <mergeCell ref="X12:Y12"/>
    <mergeCell ref="Y28:Y29"/>
    <mergeCell ref="C37:D37"/>
    <mergeCell ref="G28:G29"/>
    <mergeCell ref="H28:H29"/>
    <mergeCell ref="X28:X29"/>
    <mergeCell ref="U12:U13"/>
    <mergeCell ref="V12:V13"/>
    <mergeCell ref="B28:B29"/>
    <mergeCell ref="C28:C29"/>
    <mergeCell ref="D28:D29"/>
    <mergeCell ref="E28:E29"/>
    <mergeCell ref="G12:G13"/>
    <mergeCell ref="B12:B13"/>
    <mergeCell ref="C12:C13"/>
    <mergeCell ref="D12:D13"/>
    <mergeCell ref="E12:E13"/>
    <mergeCell ref="F12:F13"/>
    <mergeCell ref="M12:M13"/>
    <mergeCell ref="H12:H13"/>
    <mergeCell ref="I12:I13"/>
    <mergeCell ref="J12:J13"/>
    <mergeCell ref="K12:K13"/>
    <mergeCell ref="L12:L13"/>
    <mergeCell ref="Q12:Q13"/>
    <mergeCell ref="R12:R13"/>
    <mergeCell ref="S12:T12"/>
    <mergeCell ref="B11:C11"/>
    <mergeCell ref="D11:H11"/>
    <mergeCell ref="I11:O11"/>
    <mergeCell ref="P11:T11"/>
  </mergeCells>
  <dataValidations disablePrompts="1" count="16">
    <dataValidation allowBlank="1" showInputMessage="1" showErrorMessage="1" prompt="Señalar la dimensión bajo la cual se mide el objetivo. Ej: eficiencia, eficacia, economía, calidad." sqref="L12:L13"/>
    <dataValidation allowBlank="1" showInputMessage="1" showErrorMessage="1" prompt="Se refiere a la expresión matemática del indicador. Determina la forma en que se relacionan las variables." sqref="O12:O13"/>
    <dataValidation allowBlank="1" showInputMessage="1" showErrorMessage="1" prompt="Hace referencia a la determinación concreta de la unidad de medición en que se quiere expresar el resultado del indicador. Ej: porcentaje, becas otorgadas, etc." sqref="N12:N13"/>
    <dataValidation allowBlank="1" showInputMessage="1" showErrorMessage="1" prompt="Hace referencia a la periodicidad en el tiempo con que se realiza la medición del indicador." sqref="M12:M13"/>
    <dataValidation allowBlank="1" showInputMessage="1" showErrorMessage="1" prompt="Indicar si el indicador es estratégico o de gestión." sqref="K12:K13"/>
    <dataValidation allowBlank="1" showInputMessage="1" showErrorMessage="1" prompt="Señalar el nivel de objetivos de la MIR con el que se relaciona el indicador.  Ej: Actividad, componente, propósito, fin." sqref="J12:J13"/>
    <dataValidation allowBlank="1" showInputMessage="1" showErrorMessage="1" prompt="La expresión que identifica al indicador y que manifiesta lo que se desea medir con él." sqref="I12:I13"/>
    <dataValidation allowBlank="1" showInputMessage="1" showErrorMessage="1" prompt="Unidad responsable del programa." sqref="H12:H13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12:G13"/>
    <dataValidation allowBlank="1" showInputMessage="1" showErrorMessage="1" prompt="Señalar el código de la subfunción de acuerdo a la clasificación funcional del gasto publicada en el DOF el 27 de diciembre de 2010." sqref="F12:F13"/>
    <dataValidation allowBlank="1" showInputMessage="1" showErrorMessage="1" prompt="Señalarel código de la función de acuerdo a la clasificación funcional del gasto publicada en el DOF el 27 de diciembre de 2010." sqref="E12:E13"/>
    <dataValidation allowBlank="1" showInputMessage="1" showErrorMessage="1" prompt="Señalar el código de la finalidad de acuerdo a la clasificación funcional del gasto publicada en el DOF el 27 de diciembre de 2010." sqref="D12:D13"/>
    <dataValidation allowBlank="1" showInputMessage="1" showErrorMessage="1" prompt="Señalar la estrategia transversal a la que se encuentra alineada el programa." sqref="C12:C13"/>
    <dataValidation allowBlank="1" showInputMessage="1" showErrorMessage="1" prompt="Señalar el eje al que se encuentra alineado el programa." sqref="B12:B13"/>
    <dataValidation allowBlank="1" showInputMessage="1" showErrorMessage="1" prompt="Valor absoluto y relativo que registre el gasto con relación a la meta anual." sqref="U11 Z11"/>
    <dataValidation allowBlank="1" showInputMessage="1" showErrorMessage="1" prompt="Nivel cuantificable anual de las metas aprobadas y modificadas." sqref="P11:T11"/>
  </dataValidations>
  <pageMargins left="0.39370078740157483" right="0.39370078740157483" top="0.39370078740157483" bottom="0.39370078740157483" header="0.31496062992125984" footer="0.31496062992125984"/>
  <pageSetup scale="3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2022-08-12T17:25:32Z</cp:lastPrinted>
  <dcterms:created xsi:type="dcterms:W3CDTF">2022-08-12T16:54:57Z</dcterms:created>
  <dcterms:modified xsi:type="dcterms:W3CDTF">2022-08-12T17:26:37Z</dcterms:modified>
</cp:coreProperties>
</file>