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3er trimestre\PROGRAMATICOS\"/>
    </mc:Choice>
  </mc:AlternateContent>
  <bookViews>
    <workbookView xWindow="0" yWindow="0" windowWidth="28800" windowHeight="9330"/>
  </bookViews>
  <sheets>
    <sheet name="Hoja1" sheetId="1" r:id="rId1"/>
  </sheets>
  <externalReferences>
    <externalReference r:id="rId2"/>
  </externalReferences>
  <definedNames>
    <definedName name="_xlnm.Print_Area" localSheetId="0">Hoja1!$B$1:$Y$41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1" l="1"/>
  <c r="R40" i="1"/>
  <c r="Y33" i="1"/>
  <c r="X33" i="1"/>
  <c r="W33" i="1"/>
  <c r="V33" i="1"/>
  <c r="U33" i="1"/>
  <c r="Y30" i="1"/>
  <c r="X30" i="1"/>
  <c r="W30" i="1"/>
  <c r="V30" i="1"/>
  <c r="U30" i="1"/>
  <c r="W29" i="1"/>
  <c r="V29" i="1"/>
  <c r="Y28" i="1"/>
  <c r="X28" i="1"/>
  <c r="W28" i="1"/>
  <c r="V28" i="1"/>
  <c r="U28" i="1"/>
  <c r="Y27" i="1"/>
  <c r="X27" i="1"/>
  <c r="W27" i="1"/>
  <c r="V27" i="1"/>
  <c r="U27" i="1"/>
  <c r="Y26" i="1"/>
  <c r="X26" i="1"/>
  <c r="W26" i="1"/>
  <c r="V26" i="1"/>
  <c r="U26" i="1"/>
  <c r="Y25" i="1"/>
  <c r="X25" i="1"/>
  <c r="W25" i="1"/>
  <c r="V25" i="1"/>
  <c r="U25" i="1"/>
  <c r="Y24" i="1"/>
  <c r="X24" i="1"/>
  <c r="W24" i="1"/>
  <c r="V24" i="1"/>
  <c r="U24" i="1"/>
  <c r="Y22" i="1"/>
  <c r="X22" i="1"/>
  <c r="W22" i="1"/>
  <c r="V22" i="1"/>
  <c r="U22" i="1"/>
  <c r="Y21" i="1"/>
  <c r="X21" i="1"/>
  <c r="W21" i="1"/>
  <c r="V21" i="1"/>
  <c r="U21" i="1"/>
  <c r="Y20" i="1"/>
  <c r="X20" i="1"/>
  <c r="W20" i="1"/>
  <c r="V20" i="1"/>
  <c r="U20" i="1"/>
  <c r="Y18" i="1"/>
  <c r="X18" i="1"/>
  <c r="W18" i="1"/>
  <c r="V18" i="1"/>
  <c r="U18" i="1"/>
  <c r="Y17" i="1"/>
  <c r="X17" i="1"/>
  <c r="W17" i="1"/>
  <c r="V17" i="1"/>
  <c r="U17" i="1"/>
  <c r="Y16" i="1"/>
  <c r="X16" i="1"/>
  <c r="W16" i="1"/>
  <c r="V16" i="1"/>
  <c r="U16" i="1"/>
  <c r="Y15" i="1"/>
  <c r="X15" i="1"/>
  <c r="W15" i="1"/>
  <c r="V15" i="1"/>
  <c r="U15" i="1"/>
  <c r="Y14" i="1"/>
  <c r="X14" i="1"/>
  <c r="W14" i="1"/>
  <c r="V14" i="1"/>
  <c r="U14" i="1"/>
  <c r="Y13" i="1"/>
  <c r="X13" i="1"/>
  <c r="W13" i="1"/>
  <c r="V13" i="1"/>
  <c r="U13" i="1"/>
  <c r="Y12" i="1"/>
  <c r="X12" i="1"/>
  <c r="W12" i="1"/>
  <c r="V12" i="1"/>
  <c r="U12" i="1"/>
  <c r="Y11" i="1"/>
  <c r="X11" i="1"/>
  <c r="W11" i="1"/>
  <c r="V11" i="1"/>
  <c r="V34" i="1" s="1"/>
  <c r="U11" i="1"/>
  <c r="Y10" i="1"/>
  <c r="X10" i="1"/>
  <c r="W10" i="1"/>
  <c r="W34" i="1" s="1"/>
  <c r="V10" i="1"/>
  <c r="U10" i="1"/>
  <c r="U34" i="1" s="1"/>
  <c r="B3" i="1"/>
</calcChain>
</file>

<file path=xl/sharedStrings.xml><?xml version="1.0" encoding="utf-8"?>
<sst xmlns="http://schemas.openxmlformats.org/spreadsheetml/2006/main" count="302" uniqueCount="143">
  <si>
    <t>INDICADORES PARA RESULTADOS</t>
  </si>
  <si>
    <t>Ente Público:</t>
  </si>
  <si>
    <t xml:space="preserve">UNIVERSIDAD TECNOLOGICA DE LEON 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</si>
  <si>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</si>
  <si>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</si>
  <si>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</si>
  <si>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</si>
  <si>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</si>
  <si>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</si>
  <si>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</si>
  <si>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</si>
  <si>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</si>
  <si>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</si>
  <si>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</si>
  <si>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</si>
  <si>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</si>
  <si>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</si>
  <si>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</si>
  <si>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</si>
  <si>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</si>
  <si>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</si>
  <si>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</si>
  <si>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</si>
  <si>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</si>
  <si>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</si>
  <si>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</si>
  <si>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</si>
  <si>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</si>
  <si>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</si>
  <si>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</si>
  <si>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</si>
  <si>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</si>
  <si>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</si>
  <si>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</si>
  <si>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G1034</t>
  </si>
  <si>
    <t>III. - Guanajuato Educado</t>
  </si>
  <si>
    <t>II EDUCACIÓN PARA LA VIDA</t>
  </si>
  <si>
    <t>02</t>
  </si>
  <si>
    <t>02.05</t>
  </si>
  <si>
    <t>02.05.03</t>
  </si>
  <si>
    <t>N/A  MIR</t>
  </si>
  <si>
    <t>G1146</t>
  </si>
  <si>
    <t>03</t>
  </si>
  <si>
    <t>02.06</t>
  </si>
  <si>
    <t>02.05.04</t>
  </si>
  <si>
    <t>G1154</t>
  </si>
  <si>
    <t>04</t>
  </si>
  <si>
    <t>02.07</t>
  </si>
  <si>
    <t>02.05.05</t>
  </si>
  <si>
    <t>G2025</t>
  </si>
  <si>
    <t>05</t>
  </si>
  <si>
    <t>02.08</t>
  </si>
  <si>
    <t>02.05.06</t>
  </si>
  <si>
    <t>P0439</t>
  </si>
  <si>
    <t>06</t>
  </si>
  <si>
    <t>02.09</t>
  </si>
  <si>
    <t>02.05.07</t>
  </si>
  <si>
    <t xml:space="preserve">Porcentaje de alumnos atendidos </t>
  </si>
  <si>
    <t>Componente</t>
  </si>
  <si>
    <t>Porcentaje</t>
  </si>
  <si>
    <t>Eficiencia</t>
  </si>
  <si>
    <t>Anual</t>
  </si>
  <si>
    <t>(Número de alumnos atendidos /Número de alumnos proyectados a atender) * 100</t>
  </si>
  <si>
    <t>P0439.0001</t>
  </si>
  <si>
    <t>P0440</t>
  </si>
  <si>
    <t>07</t>
  </si>
  <si>
    <t>02.10</t>
  </si>
  <si>
    <t>02.05.08</t>
  </si>
  <si>
    <t>Porcentaje de alumnos en riesgo de deserción y reprobación atendidos con apoyo académico y/o psicosocial</t>
  </si>
  <si>
    <t>(Alumnos en riesgo de deserción y reprobación atendidos con apoyo académico y/o psicosocial/Alumnos en riesgo de deserción y reprobación, identificados) * 100</t>
  </si>
  <si>
    <t>P0442</t>
  </si>
  <si>
    <t>08</t>
  </si>
  <si>
    <t>02.11</t>
  </si>
  <si>
    <t>02.05.09</t>
  </si>
  <si>
    <t>Porcentaje de alumnos con formación  y/o certificados en competencias laborales</t>
  </si>
  <si>
    <t>(Alumnos con formación  y/o certificados en competencias laborales/Alumnos con formación  y/o certificados en competencias laborales, programados)*100</t>
  </si>
  <si>
    <t>P0443</t>
  </si>
  <si>
    <t>Porcentaje de programas o carreras implemantados bajo el esquema de formación dual escuela-empresa</t>
  </si>
  <si>
    <t>(Programas o carreras implementados bajo un esquema de formación dual escuela-empresa/Programas o carreras programadas a ofertar bajo un esquema de formación dual escuela-empresa)* 100</t>
  </si>
  <si>
    <t>15</t>
  </si>
  <si>
    <t>02.18</t>
  </si>
  <si>
    <t>02.05.16</t>
  </si>
  <si>
    <t>P2437</t>
  </si>
  <si>
    <t>Porcentaje de docentes y directivos fortalecidos con alguna acción formativa o laboral</t>
  </si>
  <si>
    <t>Eficacia</t>
  </si>
  <si>
    <t>(Docentes y directivos fortalecidos con alguna acción formativa o laboral/Docentes y directivos programados a ser fortalecidos con alguna acción formativa o laboral) * 100</t>
  </si>
  <si>
    <t>P0445</t>
  </si>
  <si>
    <t>16</t>
  </si>
  <si>
    <t>02.19</t>
  </si>
  <si>
    <t>02.05.17</t>
  </si>
  <si>
    <t>P2748</t>
  </si>
  <si>
    <t>Porcentaje de procesos educativos certificados y/o programas educativos acreditados</t>
  </si>
  <si>
    <t>(Procesos y/o programas educativos certificados y/o acreditados/Procesos y/o programas educativos programados a ser certificados y/o acreditados) * 100</t>
  </si>
  <si>
    <t>P0446</t>
  </si>
  <si>
    <t>17</t>
  </si>
  <si>
    <t>02.20</t>
  </si>
  <si>
    <t>02.05.18</t>
  </si>
  <si>
    <t>P2749</t>
  </si>
  <si>
    <t>Porcentaje de necesidades de infraestructura y equipamiento atendidas</t>
  </si>
  <si>
    <t>(Necesidades de infraestructura y equipamiento atendidas/ Necesidades de infraestructura y equipamiento identificadas)*100</t>
  </si>
  <si>
    <t>P0448</t>
  </si>
  <si>
    <t>13</t>
  </si>
  <si>
    <t>02.16</t>
  </si>
  <si>
    <t>02.05.14</t>
  </si>
  <si>
    <t>Porcentaje de alumnos atendidos con acciones de fortalecimiento</t>
  </si>
  <si>
    <t>(Alumnos atendidos con acciones de fortalecimiento para la vinculación con el entorno/Alumnos programados a ser atendidos con acciones de fortalecimiento para la vinculación con el entorno) * 100</t>
  </si>
  <si>
    <t>14</t>
  </si>
  <si>
    <t>02.17</t>
  </si>
  <si>
    <t>02.05.15</t>
  </si>
  <si>
    <t>P0450</t>
  </si>
  <si>
    <t>Porcentaje de alumnos atendidos con acciones para el fortalecimiento de competencias emprendedoras</t>
  </si>
  <si>
    <t>(Alumnos atendidos con acciones para el fortalecimiento de competencias emprendedoras/Alumnos programados para ser atendidos con acciones para el fortalecimiento de competencias emprendedoras)*100</t>
  </si>
  <si>
    <t>Porcentaje de alumnos con proyectos en incubadora de empresas</t>
  </si>
  <si>
    <t>(Alumnos con proyectos en incubadora de empresas/Alumnos con proyectos en incubadora de empresas, programados)*100</t>
  </si>
  <si>
    <t>P2782</t>
  </si>
  <si>
    <t>18</t>
  </si>
  <si>
    <t>02.21</t>
  </si>
  <si>
    <t>02.05.19</t>
  </si>
  <si>
    <t>Porcentaje de alumnos atendidos en programas de disciplinas emergentes o áreas estratégicas</t>
  </si>
  <si>
    <t xml:space="preserve">Alumnos atendidos en programas de disciplinas emergentes o áreas estratégicas/Alumnos programados a ser atendidos en programas de disciplinas emergentes o áreas estratégicas. </t>
  </si>
  <si>
    <t>P3017</t>
  </si>
  <si>
    <t>02.05.20</t>
  </si>
  <si>
    <t>Porcentaje acciones para cumplir con el programas de fomento a la vocación científica y tecnológica ofertados en UTL</t>
  </si>
  <si>
    <t>Realizar acciones de investigación como fomento a la vocación científica y tecnológica ofertados en UTL</t>
  </si>
  <si>
    <t>Q0592</t>
  </si>
  <si>
    <t>02.05.21</t>
  </si>
  <si>
    <t>Construcción de la 1a. Etapa de la unidad de docencia dos niveles (Refrendo)</t>
  </si>
  <si>
    <t>N/A</t>
  </si>
  <si>
    <t xml:space="preserve">Obra </t>
  </si>
  <si>
    <t>Obra concluida</t>
  </si>
  <si>
    <t>Edificio concluido</t>
  </si>
  <si>
    <t>Equipamiento de la unidad de docencia dos niveles. (Refrendo)</t>
  </si>
  <si>
    <t>Equipamiento</t>
  </si>
  <si>
    <t>Equipamiento adquirido</t>
  </si>
  <si>
    <t>Equipamiento adquirido en su totalidad</t>
  </si>
  <si>
    <t>Proyecto ejecutivo para la construcción de la 1a Etapa de la unicad de docencia dos niveles. Cierre Administrativo.</t>
  </si>
  <si>
    <t>Proyecto</t>
  </si>
  <si>
    <t>Proyecto concluido</t>
  </si>
  <si>
    <t>Q2828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</si>
  <si>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</si>
  <si>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</si>
  <si>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</si>
  <si>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Rectora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</si>
</sst>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4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49" fontId="2" fillId="2" borderId="5" xfId="1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Fill="1"/>
    <xf numFmtId="4" fontId="2" fillId="0" borderId="6" xfId="0" applyNumberFormat="1" applyFont="1" applyFill="1" applyBorder="1"/>
    <xf numFmtId="4" fontId="2" fillId="0" borderId="9" xfId="0" applyNumberFormat="1" applyFont="1" applyFill="1" applyBorder="1"/>
    <xf numFmtId="9" fontId="2" fillId="0" borderId="6" xfId="0" applyNumberFormat="1" applyFont="1" applyBorder="1"/>
    <xf numFmtId="9" fontId="2" fillId="0" borderId="6" xfId="0" applyNumberFormat="1" applyFont="1" applyFill="1" applyBorder="1"/>
    <xf numFmtId="9" fontId="2" fillId="2" borderId="0" xfId="2" applyFont="1" applyFill="1" applyBorder="1"/>
    <xf numFmtId="9" fontId="2" fillId="0" borderId="0" xfId="2" applyFont="1" applyBorder="1"/>
    <xf numFmtId="43" fontId="5" fillId="2" borderId="5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/>
    <xf numFmtId="4" fontId="2" fillId="0" borderId="0" xfId="0" applyNumberFormat="1" applyFont="1" applyFill="1" applyBorder="1"/>
    <xf numFmtId="9" fontId="2" fillId="0" borderId="7" xfId="0" applyNumberFormat="1" applyFont="1" applyBorder="1"/>
    <xf numFmtId="9" fontId="2" fillId="0" borderId="7" xfId="0" applyNumberFormat="1" applyFont="1" applyFill="1" applyBorder="1"/>
    <xf numFmtId="0" fontId="2" fillId="0" borderId="5" xfId="0" applyFont="1" applyFill="1" applyBorder="1" applyAlignment="1">
      <alignment vertical="center" wrapText="1"/>
    </xf>
    <xf numFmtId="49" fontId="2" fillId="0" borderId="5" xfId="1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2" fillId="0" borderId="5" xfId="2" applyFont="1" applyFill="1" applyBorder="1" applyAlignment="1">
      <alignment vertical="center"/>
    </xf>
    <xf numFmtId="9" fontId="2" fillId="0" borderId="5" xfId="2" applyFont="1" applyFill="1" applyBorder="1" applyAlignment="1">
      <alignment horizontal="center" vertical="center"/>
    </xf>
    <xf numFmtId="43" fontId="2" fillId="2" borderId="5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9" fontId="2" fillId="0" borderId="6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9" fontId="2" fillId="0" borderId="4" xfId="2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9" fontId="2" fillId="0" borderId="11" xfId="0" applyNumberFormat="1" applyFont="1" applyBorder="1"/>
    <xf numFmtId="9" fontId="2" fillId="0" borderId="12" xfId="0" applyNumberFormat="1" applyFont="1" applyFill="1" applyBorder="1"/>
    <xf numFmtId="0" fontId="5" fillId="2" borderId="0" xfId="0" applyFont="1" applyFill="1"/>
    <xf numFmtId="0" fontId="5" fillId="2" borderId="1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5" xfId="0" applyNumberFormat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2" fillId="0" borderId="0" xfId="0" applyFont="1" applyAlignment="1">
      <alignment vertical="center"/>
    </xf>
    <xf numFmtId="0" fontId="6" fillId="2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_141008Reportes Cuadros Institucionales-sectorialesADV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Septiembre%20%202018%20(NACHO%20I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>
        <row r="3">
          <cell r="B3" t="str">
            <v>Del 1 de Enero al 30 de Septiembre de 2018</v>
          </cell>
        </row>
      </sheetData>
      <sheetData sheetId="1">
        <row r="10">
          <cell r="H10">
            <v>35710335.93</v>
          </cell>
          <cell r="J10">
            <v>54155963.879999995</v>
          </cell>
          <cell r="L10">
            <v>29038801.459999997</v>
          </cell>
          <cell r="P10">
            <v>0.8131763732752989</v>
          </cell>
          <cell r="Q10">
            <v>0.53620689910246688</v>
          </cell>
        </row>
        <row r="11">
          <cell r="H11">
            <v>1259160.8600000001</v>
          </cell>
          <cell r="J11">
            <v>2283951.9000000004</v>
          </cell>
          <cell r="L11">
            <v>1253647.1599999999</v>
          </cell>
          <cell r="P11">
            <v>0.99562113136204045</v>
          </cell>
          <cell r="Q11">
            <v>0.54889385367528964</v>
          </cell>
        </row>
        <row r="12">
          <cell r="H12">
            <v>9215578.4800000004</v>
          </cell>
          <cell r="J12">
            <v>25951167.600000001</v>
          </cell>
          <cell r="L12">
            <v>5223393.57</v>
          </cell>
          <cell r="P12">
            <v>0.56680040014156552</v>
          </cell>
          <cell r="Q12">
            <v>0.20127778643763219</v>
          </cell>
        </row>
        <row r="13">
          <cell r="H13">
            <v>2408644.2799999998</v>
          </cell>
          <cell r="J13">
            <v>5184370.1999999993</v>
          </cell>
          <cell r="L13">
            <v>3029251.64</v>
          </cell>
          <cell r="P13">
            <v>1.2576583703758866</v>
          </cell>
          <cell r="Q13">
            <v>0.58430465478719107</v>
          </cell>
        </row>
        <row r="14">
          <cell r="H14">
            <v>48296161.829999998</v>
          </cell>
          <cell r="J14">
            <v>91202261.400000006</v>
          </cell>
          <cell r="L14">
            <v>52597897.089999996</v>
          </cell>
          <cell r="P14">
            <v>1.0890699197824847</v>
          </cell>
          <cell r="Q14">
            <v>0.57671702743546216</v>
          </cell>
        </row>
        <row r="15">
          <cell r="H15">
            <v>0</v>
          </cell>
          <cell r="J15">
            <v>50738.37</v>
          </cell>
          <cell r="L15">
            <v>37091</v>
          </cell>
          <cell r="P15">
            <v>0</v>
          </cell>
          <cell r="Q15">
            <v>0.73102466634225727</v>
          </cell>
        </row>
        <row r="16">
          <cell r="H16">
            <v>598931.1</v>
          </cell>
          <cell r="J16">
            <v>1344477.42</v>
          </cell>
          <cell r="L16">
            <v>785167.5</v>
          </cell>
          <cell r="P16">
            <v>1.3109479537796584</v>
          </cell>
          <cell r="Q16">
            <v>0.58399456050366394</v>
          </cell>
        </row>
        <row r="17">
          <cell r="H17">
            <v>14593313.279999999</v>
          </cell>
          <cell r="J17">
            <v>27872790.960000001</v>
          </cell>
          <cell r="L17">
            <v>16703859.890000001</v>
          </cell>
          <cell r="P17">
            <v>1.1446242240884725</v>
          </cell>
          <cell r="Q17">
            <v>0.59928910290941317</v>
          </cell>
        </row>
        <row r="18">
          <cell r="H18">
            <v>1282242.02</v>
          </cell>
          <cell r="J18">
            <v>1589692.54</v>
          </cell>
          <cell r="L18">
            <v>850052.56</v>
          </cell>
          <cell r="P18">
            <v>0.66294236715156163</v>
          </cell>
          <cell r="Q18">
            <v>0.53472765243019893</v>
          </cell>
        </row>
        <row r="19">
          <cell r="H19">
            <v>833688.1</v>
          </cell>
          <cell r="J19">
            <v>1293685</v>
          </cell>
          <cell r="L19">
            <v>701201.42</v>
          </cell>
          <cell r="P19">
            <v>0.84108363787368445</v>
          </cell>
          <cell r="Q19">
            <v>0.54201866760455597</v>
          </cell>
        </row>
        <row r="20">
          <cell r="H20">
            <v>6380989.6200000001</v>
          </cell>
          <cell r="J20">
            <v>11196662.309999999</v>
          </cell>
          <cell r="L20">
            <v>4651842.8100000005</v>
          </cell>
          <cell r="P20">
            <v>0.72901588735071476</v>
          </cell>
          <cell r="Q20">
            <v>0.41546692051660178</v>
          </cell>
        </row>
        <row r="21">
          <cell r="H21">
            <v>4889527.25</v>
          </cell>
          <cell r="J21">
            <v>7350667</v>
          </cell>
          <cell r="L21">
            <v>3418683.54</v>
          </cell>
          <cell r="P21">
            <v>0.6991848833647466</v>
          </cell>
          <cell r="Q21">
            <v>0.4650848065896605</v>
          </cell>
        </row>
        <row r="22">
          <cell r="H22">
            <v>242890.27</v>
          </cell>
          <cell r="J22">
            <v>773977.14</v>
          </cell>
          <cell r="L22">
            <v>325201.53000000003</v>
          </cell>
          <cell r="P22">
            <v>1.3388824920817126</v>
          </cell>
          <cell r="Q22">
            <v>0.42016942515899114</v>
          </cell>
        </row>
        <row r="23">
          <cell r="H23">
            <v>689011.66</v>
          </cell>
          <cell r="J23">
            <v>1281835.2000000002</v>
          </cell>
          <cell r="L23">
            <v>348021.08999999997</v>
          </cell>
          <cell r="P23">
            <v>0.50510188753554608</v>
          </cell>
          <cell r="Q23">
            <v>0.27150221026852744</v>
          </cell>
        </row>
        <row r="24">
          <cell r="H24">
            <v>4421654</v>
          </cell>
          <cell r="J24">
            <v>9620991.0399999991</v>
          </cell>
          <cell r="L24">
            <v>6182884.1200000001</v>
          </cell>
          <cell r="P24">
            <v>1.3983192986154049</v>
          </cell>
          <cell r="Q24">
            <v>0.64264524250092225</v>
          </cell>
        </row>
        <row r="25">
          <cell r="H25">
            <v>2229408.4900000002</v>
          </cell>
          <cell r="J25">
            <v>3970146.0500000003</v>
          </cell>
          <cell r="L25">
            <v>2181166.04</v>
          </cell>
          <cell r="P25">
            <v>0.97836087454749032</v>
          </cell>
          <cell r="Q25">
            <v>0.54939188949988371</v>
          </cell>
        </row>
        <row r="26">
          <cell r="H26">
            <v>761870.39</v>
          </cell>
          <cell r="J26">
            <v>1375999.08</v>
          </cell>
          <cell r="L26">
            <v>653673.29</v>
          </cell>
          <cell r="P26">
            <v>0.85798489950501955</v>
          </cell>
          <cell r="Q26">
            <v>0.47505358070442893</v>
          </cell>
        </row>
        <row r="27">
          <cell r="J27">
            <v>212100</v>
          </cell>
          <cell r="L27">
            <v>0</v>
          </cell>
        </row>
        <row r="28">
          <cell r="H28">
            <v>0</v>
          </cell>
          <cell r="J28">
            <v>3479288.86</v>
          </cell>
          <cell r="L28">
            <v>359618.04</v>
          </cell>
          <cell r="P28">
            <v>0</v>
          </cell>
          <cell r="Q28">
            <v>0.10335963884297897</v>
          </cell>
        </row>
        <row r="29">
          <cell r="H29">
            <v>0</v>
          </cell>
          <cell r="J29">
            <v>16000000</v>
          </cell>
          <cell r="L29">
            <v>0</v>
          </cell>
          <cell r="P29">
            <v>0</v>
          </cell>
          <cell r="Q29">
            <v>0</v>
          </cell>
        </row>
        <row r="36">
          <cell r="H36" t="str">
            <v xml:space="preserve">José de Jesús Madrigal Garcia </v>
          </cell>
        </row>
        <row r="37">
          <cell r="H37" t="str">
            <v xml:space="preserve">Encargado de la Dirección Administración y Finanzas 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workbookViewId="0">
      <selection activeCell="L13" sqref="L13"/>
    </sheetView>
  </sheetViews>
  <sheetFormatPr baseColWidth="10" defaultRowHeight="12.75" x14ac:dyDescent="0.2"/>
  <cols>
    <col min="1" max="1" width="13.5703125" style="1" customWidth="1"/>
    <col min="2" max="2" width="8.5703125" style="3" customWidth="1"/>
    <col min="3" max="3" width="15.7109375" style="3" customWidth="1"/>
    <col min="4" max="4" width="5.42578125" style="3" customWidth="1"/>
    <col min="5" max="5" width="7.42578125" style="3" customWidth="1"/>
    <col min="6" max="6" width="5.42578125" style="3" customWidth="1"/>
    <col min="7" max="7" width="7.42578125" style="3" customWidth="1"/>
    <col min="8" max="8" width="7.5703125" style="3" customWidth="1"/>
    <col min="9" max="13" width="12.7109375" style="3" customWidth="1"/>
    <col min="14" max="14" width="11.42578125" style="3" customWidth="1"/>
    <col min="15" max="15" width="12.85546875" style="3" customWidth="1"/>
    <col min="16" max="16" width="10.85546875" style="5" customWidth="1"/>
    <col min="17" max="20" width="11.42578125" style="87"/>
    <col min="21" max="21" width="15" style="3" customWidth="1"/>
    <col min="22" max="22" width="14.140625" style="3" customWidth="1"/>
    <col min="23" max="23" width="13.7109375" style="3" customWidth="1"/>
    <col min="24" max="16384" width="11.42578125" style="3"/>
  </cols>
  <sheetData>
    <row r="1" spans="1:28" ht="12.7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ht="20.25" customHeight="1" x14ac:dyDescent="0.2">
      <c r="B3" s="2" t="str">
        <f>+[1]CProg!B3</f>
        <v>Del 1 de Enero al 30 de Septiembre de 2018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5"/>
      <c r="R4" s="5"/>
      <c r="S4" s="5"/>
      <c r="T4" s="5"/>
    </row>
    <row r="5" spans="1:28" s="1" customFormat="1" ht="24" customHeight="1" x14ac:dyDescent="0.2">
      <c r="D5" s="6" t="s">
        <v>1</v>
      </c>
      <c r="E5" s="7" t="s">
        <v>2</v>
      </c>
      <c r="F5" s="7"/>
      <c r="G5" s="8"/>
      <c r="H5" s="7"/>
      <c r="I5" s="7"/>
      <c r="J5" s="7"/>
      <c r="K5" s="7"/>
      <c r="L5" s="9"/>
      <c r="M5" s="9"/>
      <c r="N5" s="10"/>
      <c r="O5" s="4"/>
      <c r="P5" s="5"/>
      <c r="Q5" s="5"/>
      <c r="R5" s="5"/>
      <c r="S5" s="5"/>
      <c r="T5" s="5"/>
    </row>
    <row r="6" spans="1:28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</row>
    <row r="7" spans="1:28" ht="15" customHeight="1" x14ac:dyDescent="0.2">
      <c r="B7" s="11" t="s">
        <v>3</v>
      </c>
      <c r="C7" s="12"/>
      <c r="D7" s="13" t="s">
        <v>4</v>
      </c>
      <c r="E7" s="14"/>
      <c r="F7" s="14"/>
      <c r="G7" s="14"/>
      <c r="H7" s="15"/>
      <c r="I7" s="16" t="s">
        <v>5</v>
      </c>
      <c r="J7" s="16"/>
      <c r="K7" s="16"/>
      <c r="L7" s="16"/>
      <c r="M7" s="16"/>
      <c r="N7" s="16"/>
      <c r="O7" s="16"/>
      <c r="P7" s="16" t="s">
        <v>6</v>
      </c>
      <c r="Q7" s="16"/>
      <c r="R7" s="16"/>
      <c r="S7" s="16"/>
      <c r="T7" s="16"/>
      <c r="U7" s="16" t="s">
        <v>7</v>
      </c>
      <c r="V7" s="16"/>
      <c r="W7" s="16"/>
      <c r="X7" s="16"/>
      <c r="Y7" s="16"/>
    </row>
    <row r="8" spans="1:28" x14ac:dyDescent="0.2">
      <c r="B8" s="17" t="s">
        <v>8</v>
      </c>
      <c r="C8" s="17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9" t="s">
        <v>15</v>
      </c>
      <c r="J8" s="19" t="s">
        <v>16</v>
      </c>
      <c r="K8" s="19" t="s">
        <v>17</v>
      </c>
      <c r="L8" s="19" t="s">
        <v>18</v>
      </c>
      <c r="M8" s="19" t="s">
        <v>19</v>
      </c>
      <c r="N8" s="19" t="s">
        <v>20</v>
      </c>
      <c r="O8" s="19" t="s">
        <v>21</v>
      </c>
      <c r="P8" s="19" t="s">
        <v>22</v>
      </c>
      <c r="Q8" s="19" t="s">
        <v>23</v>
      </c>
      <c r="R8" s="19" t="s">
        <v>24</v>
      </c>
      <c r="S8" s="20" t="s">
        <v>25</v>
      </c>
      <c r="T8" s="21"/>
      <c r="U8" s="19" t="s">
        <v>26</v>
      </c>
      <c r="V8" s="19" t="s">
        <v>27</v>
      </c>
      <c r="W8" s="19" t="s">
        <v>28</v>
      </c>
      <c r="X8" s="20" t="s">
        <v>29</v>
      </c>
      <c r="Y8" s="21"/>
    </row>
    <row r="9" spans="1:28" ht="24" customHeight="1" x14ac:dyDescent="0.2">
      <c r="B9" s="22"/>
      <c r="C9" s="22"/>
      <c r="D9" s="23"/>
      <c r="E9" s="24"/>
      <c r="F9" s="24"/>
      <c r="G9" s="24"/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6" t="s">
        <v>30</v>
      </c>
      <c r="T9" s="26" t="s">
        <v>31</v>
      </c>
      <c r="U9" s="27"/>
      <c r="V9" s="25"/>
      <c r="W9" s="25"/>
      <c r="X9" s="26" t="s">
        <v>32</v>
      </c>
      <c r="Y9" s="26" t="s">
        <v>33</v>
      </c>
    </row>
    <row r="10" spans="1:28" ht="51" x14ac:dyDescent="0.2">
      <c r="A10" s="28" t="s">
        <v>34</v>
      </c>
      <c r="B10" s="29" t="s">
        <v>35</v>
      </c>
      <c r="C10" s="29" t="s">
        <v>36</v>
      </c>
      <c r="D10" s="30" t="s">
        <v>37</v>
      </c>
      <c r="E10" s="31" t="s">
        <v>38</v>
      </c>
      <c r="F10" s="31" t="s">
        <v>39</v>
      </c>
      <c r="G10" s="29" t="s">
        <v>34</v>
      </c>
      <c r="H10" s="32">
        <v>601</v>
      </c>
      <c r="I10" s="29" t="s">
        <v>40</v>
      </c>
      <c r="J10" s="33"/>
      <c r="K10" s="33"/>
      <c r="L10" s="33"/>
      <c r="M10" s="33"/>
      <c r="N10" s="33"/>
      <c r="O10" s="33"/>
      <c r="P10" s="34"/>
      <c r="Q10" s="35"/>
      <c r="R10" s="35"/>
      <c r="S10" s="36"/>
      <c r="T10" s="36"/>
      <c r="U10" s="37">
        <f>+[1]PyPI!H10</f>
        <v>35710335.93</v>
      </c>
      <c r="V10" s="38">
        <f>+[1]PyPI!J10</f>
        <v>54155963.879999995</v>
      </c>
      <c r="W10" s="39">
        <f>+[1]PyPI!L10</f>
        <v>29038801.459999997</v>
      </c>
      <c r="X10" s="40">
        <f>+[1]PyPI!P10</f>
        <v>0.8131763732752989</v>
      </c>
      <c r="Y10" s="41">
        <f>+[1]PyPI!Q10</f>
        <v>0.53620689910246688</v>
      </c>
      <c r="AA10" s="42"/>
      <c r="AB10" s="43"/>
    </row>
    <row r="11" spans="1:28" ht="51" x14ac:dyDescent="0.2">
      <c r="A11" s="28" t="s">
        <v>41</v>
      </c>
      <c r="B11" s="29" t="s">
        <v>35</v>
      </c>
      <c r="C11" s="29" t="s">
        <v>36</v>
      </c>
      <c r="D11" s="30" t="s">
        <v>42</v>
      </c>
      <c r="E11" s="31" t="s">
        <v>43</v>
      </c>
      <c r="F11" s="31" t="s">
        <v>44</v>
      </c>
      <c r="G11" s="29" t="s">
        <v>41</v>
      </c>
      <c r="H11" s="32">
        <v>101</v>
      </c>
      <c r="I11" s="29" t="s">
        <v>40</v>
      </c>
      <c r="J11" s="44"/>
      <c r="K11" s="44"/>
      <c r="L11" s="44"/>
      <c r="M11" s="44"/>
      <c r="N11" s="44"/>
      <c r="O11" s="44"/>
      <c r="P11" s="34"/>
      <c r="Q11" s="35"/>
      <c r="R11" s="35"/>
      <c r="S11" s="36"/>
      <c r="T11" s="36"/>
      <c r="U11" s="37">
        <f>+[1]PyPI!H11</f>
        <v>1259160.8600000001</v>
      </c>
      <c r="V11" s="45">
        <f>+[1]PyPI!J11</f>
        <v>2283951.9000000004</v>
      </c>
      <c r="W11" s="46">
        <f>+[1]PyPI!L11</f>
        <v>1253647.1599999999</v>
      </c>
      <c r="X11" s="47">
        <f>+[1]PyPI!P11</f>
        <v>0.99562113136204045</v>
      </c>
      <c r="Y11" s="48">
        <f>+[1]PyPI!Q11</f>
        <v>0.54889385367528964</v>
      </c>
      <c r="AA11" s="42"/>
      <c r="AB11" s="43"/>
    </row>
    <row r="12" spans="1:28" ht="51" x14ac:dyDescent="0.2">
      <c r="A12" s="28" t="s">
        <v>45</v>
      </c>
      <c r="B12" s="29" t="s">
        <v>35</v>
      </c>
      <c r="C12" s="29" t="s">
        <v>36</v>
      </c>
      <c r="D12" s="30" t="s">
        <v>46</v>
      </c>
      <c r="E12" s="31" t="s">
        <v>47</v>
      </c>
      <c r="F12" s="31" t="s">
        <v>48</v>
      </c>
      <c r="G12" s="29" t="s">
        <v>45</v>
      </c>
      <c r="H12" s="32">
        <v>101</v>
      </c>
      <c r="I12" s="29" t="s">
        <v>40</v>
      </c>
      <c r="J12" s="44"/>
      <c r="K12" s="44"/>
      <c r="L12" s="44"/>
      <c r="M12" s="44"/>
      <c r="N12" s="44"/>
      <c r="O12" s="44"/>
      <c r="P12" s="34"/>
      <c r="Q12" s="35"/>
      <c r="R12" s="35"/>
      <c r="S12" s="36"/>
      <c r="T12" s="36"/>
      <c r="U12" s="37">
        <f>+[1]PyPI!H12</f>
        <v>9215578.4800000004</v>
      </c>
      <c r="V12" s="45">
        <f>+[1]PyPI!J12</f>
        <v>25951167.600000001</v>
      </c>
      <c r="W12" s="46">
        <f>+[1]PyPI!L12</f>
        <v>5223393.57</v>
      </c>
      <c r="X12" s="47">
        <f>+[1]PyPI!P12</f>
        <v>0.56680040014156552</v>
      </c>
      <c r="Y12" s="48">
        <f>+[1]PyPI!Q12</f>
        <v>0.20127778643763219</v>
      </c>
      <c r="AA12" s="42"/>
      <c r="AB12" s="43"/>
    </row>
    <row r="13" spans="1:28" ht="51" x14ac:dyDescent="0.2">
      <c r="A13" s="28" t="s">
        <v>49</v>
      </c>
      <c r="B13" s="29" t="s">
        <v>35</v>
      </c>
      <c r="C13" s="29" t="s">
        <v>36</v>
      </c>
      <c r="D13" s="30" t="s">
        <v>50</v>
      </c>
      <c r="E13" s="31" t="s">
        <v>51</v>
      </c>
      <c r="F13" s="31" t="s">
        <v>52</v>
      </c>
      <c r="G13" s="29" t="s">
        <v>49</v>
      </c>
      <c r="H13" s="32">
        <v>101</v>
      </c>
      <c r="I13" s="29" t="s">
        <v>40</v>
      </c>
      <c r="J13" s="44"/>
      <c r="K13" s="44"/>
      <c r="L13" s="44"/>
      <c r="M13" s="44"/>
      <c r="N13" s="44"/>
      <c r="O13" s="44"/>
      <c r="P13" s="34"/>
      <c r="Q13" s="35"/>
      <c r="R13" s="35"/>
      <c r="S13" s="36"/>
      <c r="T13" s="36"/>
      <c r="U13" s="37">
        <f>+[1]PyPI!H13</f>
        <v>2408644.2799999998</v>
      </c>
      <c r="V13" s="45">
        <f>+[1]PyPI!J13</f>
        <v>5184370.1999999993</v>
      </c>
      <c r="W13" s="46">
        <f>+[1]PyPI!L13</f>
        <v>3029251.64</v>
      </c>
      <c r="X13" s="47">
        <f>+[1]PyPI!P13</f>
        <v>1.2576583703758866</v>
      </c>
      <c r="Y13" s="48">
        <f>+[1]PyPI!Q13</f>
        <v>0.58430465478719107</v>
      </c>
      <c r="AA13" s="42"/>
      <c r="AB13" s="43"/>
    </row>
    <row r="14" spans="1:28" ht="89.25" x14ac:dyDescent="0.2">
      <c r="A14" s="28" t="s">
        <v>53</v>
      </c>
      <c r="B14" s="49" t="s">
        <v>35</v>
      </c>
      <c r="C14" s="49" t="s">
        <v>36</v>
      </c>
      <c r="D14" s="50" t="s">
        <v>54</v>
      </c>
      <c r="E14" s="51" t="s">
        <v>55</v>
      </c>
      <c r="F14" s="51" t="s">
        <v>56</v>
      </c>
      <c r="G14" s="49" t="s">
        <v>53</v>
      </c>
      <c r="H14" s="52">
        <v>201</v>
      </c>
      <c r="I14" s="49" t="s">
        <v>57</v>
      </c>
      <c r="J14" s="49" t="s">
        <v>58</v>
      </c>
      <c r="K14" s="49" t="s">
        <v>59</v>
      </c>
      <c r="L14" s="49" t="s">
        <v>60</v>
      </c>
      <c r="M14" s="49" t="s">
        <v>61</v>
      </c>
      <c r="N14" s="49" t="s">
        <v>59</v>
      </c>
      <c r="O14" s="49" t="s">
        <v>62</v>
      </c>
      <c r="P14" s="35">
        <v>1</v>
      </c>
      <c r="Q14" s="35">
        <v>1</v>
      </c>
      <c r="R14" s="35">
        <v>7827</v>
      </c>
      <c r="S14" s="53">
        <v>0.96040000000000003</v>
      </c>
      <c r="T14" s="53">
        <v>0.96040000000000003</v>
      </c>
      <c r="U14" s="37">
        <f>+[1]PyPI!H14</f>
        <v>48296161.829999998</v>
      </c>
      <c r="V14" s="45">
        <f>+[1]PyPI!J14</f>
        <v>91202261.400000006</v>
      </c>
      <c r="W14" s="46">
        <f>+[1]PyPI!L14</f>
        <v>52597897.089999996</v>
      </c>
      <c r="X14" s="47">
        <f>+[1]PyPI!P14</f>
        <v>1.0890699197824847</v>
      </c>
      <c r="Y14" s="48">
        <f>+[1]PyPI!Q14</f>
        <v>0.57671702743546216</v>
      </c>
      <c r="AA14" s="42"/>
      <c r="AB14" s="43"/>
    </row>
    <row r="15" spans="1:28" x14ac:dyDescent="0.2">
      <c r="A15" s="28" t="s">
        <v>63</v>
      </c>
      <c r="B15" s="49"/>
      <c r="C15" s="49"/>
      <c r="D15" s="50"/>
      <c r="E15" s="51"/>
      <c r="F15" s="51"/>
      <c r="G15" s="49"/>
      <c r="H15" s="52"/>
      <c r="I15" s="49"/>
      <c r="J15" s="49"/>
      <c r="K15" s="49"/>
      <c r="L15" s="49"/>
      <c r="M15" s="49"/>
      <c r="N15" s="49"/>
      <c r="O15" s="49"/>
      <c r="P15" s="35"/>
      <c r="Q15" s="35"/>
      <c r="R15" s="35"/>
      <c r="S15" s="53"/>
      <c r="T15" s="54"/>
      <c r="U15" s="37">
        <f>+[1]PyPI!H15</f>
        <v>0</v>
      </c>
      <c r="V15" s="45">
        <f>+[1]PyPI!J15</f>
        <v>50738.37</v>
      </c>
      <c r="W15" s="46">
        <f>+[1]PyPI!L15</f>
        <v>37091</v>
      </c>
      <c r="X15" s="47">
        <f>+[1]PyPI!P15</f>
        <v>0</v>
      </c>
      <c r="Y15" s="48">
        <f>+[1]PyPI!Q15</f>
        <v>0.73102466634225727</v>
      </c>
      <c r="AA15" s="42"/>
      <c r="AB15" s="43"/>
    </row>
    <row r="16" spans="1:28" ht="191.25" x14ac:dyDescent="0.2">
      <c r="A16" s="28" t="s">
        <v>64</v>
      </c>
      <c r="B16" s="29" t="s">
        <v>35</v>
      </c>
      <c r="C16" s="29" t="s">
        <v>36</v>
      </c>
      <c r="D16" s="30" t="s">
        <v>65</v>
      </c>
      <c r="E16" s="31" t="s">
        <v>66</v>
      </c>
      <c r="F16" s="31" t="s">
        <v>67</v>
      </c>
      <c r="G16" s="29" t="s">
        <v>64</v>
      </c>
      <c r="H16" s="32">
        <v>201</v>
      </c>
      <c r="I16" s="55" t="s">
        <v>68</v>
      </c>
      <c r="J16" s="29" t="s">
        <v>58</v>
      </c>
      <c r="K16" s="29" t="s">
        <v>59</v>
      </c>
      <c r="L16" s="29" t="s">
        <v>60</v>
      </c>
      <c r="M16" s="29" t="s">
        <v>61</v>
      </c>
      <c r="N16" s="29" t="s">
        <v>59</v>
      </c>
      <c r="O16" s="55" t="s">
        <v>69</v>
      </c>
      <c r="P16" s="34">
        <v>0.77</v>
      </c>
      <c r="Q16" s="35">
        <v>0.77</v>
      </c>
      <c r="R16" s="35">
        <v>0</v>
      </c>
      <c r="S16" s="53">
        <v>0</v>
      </c>
      <c r="T16" s="54">
        <v>0</v>
      </c>
      <c r="U16" s="37">
        <f>+[1]PyPI!H16</f>
        <v>598931.1</v>
      </c>
      <c r="V16" s="45">
        <f>+[1]PyPI!J16</f>
        <v>1344477.42</v>
      </c>
      <c r="W16" s="46">
        <f>+[1]PyPI!L16</f>
        <v>785167.5</v>
      </c>
      <c r="X16" s="47">
        <f>+[1]PyPI!P16</f>
        <v>1.3109479537796584</v>
      </c>
      <c r="Y16" s="48">
        <f>+[1]PyPI!Q16</f>
        <v>0.58399456050366394</v>
      </c>
      <c r="AA16" s="42"/>
      <c r="AB16" s="43"/>
    </row>
    <row r="17" spans="1:28" ht="191.25" x14ac:dyDescent="0.2">
      <c r="A17" s="28" t="s">
        <v>70</v>
      </c>
      <c r="B17" s="29" t="s">
        <v>35</v>
      </c>
      <c r="C17" s="29" t="s">
        <v>36</v>
      </c>
      <c r="D17" s="30" t="s">
        <v>71</v>
      </c>
      <c r="E17" s="31" t="s">
        <v>72</v>
      </c>
      <c r="F17" s="31" t="s">
        <v>73</v>
      </c>
      <c r="G17" s="29" t="s">
        <v>70</v>
      </c>
      <c r="H17" s="32">
        <v>201</v>
      </c>
      <c r="I17" s="55" t="s">
        <v>74</v>
      </c>
      <c r="J17" s="29" t="s">
        <v>58</v>
      </c>
      <c r="K17" s="29" t="s">
        <v>59</v>
      </c>
      <c r="L17" s="29" t="s">
        <v>60</v>
      </c>
      <c r="M17" s="29" t="s">
        <v>61</v>
      </c>
      <c r="N17" s="29" t="s">
        <v>59</v>
      </c>
      <c r="O17" s="55" t="s">
        <v>75</v>
      </c>
      <c r="P17" s="34">
        <v>1</v>
      </c>
      <c r="Q17" s="35">
        <v>1</v>
      </c>
      <c r="R17" s="35">
        <v>0</v>
      </c>
      <c r="S17" s="53">
        <v>0</v>
      </c>
      <c r="T17" s="54">
        <v>0</v>
      </c>
      <c r="U17" s="37">
        <f>+[1]PyPI!H17</f>
        <v>14593313.279999999</v>
      </c>
      <c r="V17" s="45">
        <f>+[1]PyPI!J17</f>
        <v>27872790.960000001</v>
      </c>
      <c r="W17" s="46">
        <f>+[1]PyPI!L17</f>
        <v>16703859.890000001</v>
      </c>
      <c r="X17" s="47">
        <f>+[1]PyPI!P17</f>
        <v>1.1446242240884725</v>
      </c>
      <c r="Y17" s="48">
        <f>+[1]PyPI!Q17</f>
        <v>0.59928910290941317</v>
      </c>
      <c r="AA17" s="42"/>
      <c r="AB17" s="43"/>
    </row>
    <row r="18" spans="1:28" ht="216.75" x14ac:dyDescent="0.2">
      <c r="A18" s="28" t="s">
        <v>76</v>
      </c>
      <c r="B18" s="33" t="s">
        <v>35</v>
      </c>
      <c r="C18" s="56" t="s">
        <v>36</v>
      </c>
      <c r="D18" s="29" t="s">
        <v>71</v>
      </c>
      <c r="E18" s="33" t="s">
        <v>72</v>
      </c>
      <c r="F18" s="33" t="s">
        <v>73</v>
      </c>
      <c r="G18" s="33" t="s">
        <v>70</v>
      </c>
      <c r="H18" s="32">
        <v>201</v>
      </c>
      <c r="I18" s="33" t="s">
        <v>77</v>
      </c>
      <c r="J18" s="33" t="s">
        <v>58</v>
      </c>
      <c r="K18" s="33" t="s">
        <v>59</v>
      </c>
      <c r="L18" s="33" t="s">
        <v>60</v>
      </c>
      <c r="M18" s="33" t="s">
        <v>61</v>
      </c>
      <c r="N18" s="33" t="s">
        <v>59</v>
      </c>
      <c r="O18" s="33" t="s">
        <v>78</v>
      </c>
      <c r="P18" s="34">
        <v>1</v>
      </c>
      <c r="Q18" s="35">
        <v>1</v>
      </c>
      <c r="R18" s="35">
        <v>0</v>
      </c>
      <c r="S18" s="53">
        <v>0</v>
      </c>
      <c r="T18" s="54">
        <v>0</v>
      </c>
      <c r="U18" s="37">
        <f>+[1]PyPI!H18</f>
        <v>1282242.02</v>
      </c>
      <c r="V18" s="45">
        <f>+[1]PyPI!J18</f>
        <v>1589692.54</v>
      </c>
      <c r="W18" s="46">
        <f>+[1]PyPI!L18</f>
        <v>850052.56</v>
      </c>
      <c r="X18" s="47">
        <f>+[1]PyPI!P18</f>
        <v>0.66294236715156163</v>
      </c>
      <c r="Y18" s="48">
        <f>+[1]PyPI!Q18</f>
        <v>0.53472765243019893</v>
      </c>
      <c r="AA18" s="42"/>
      <c r="AB18" s="43"/>
    </row>
    <row r="19" spans="1:28" ht="191.25" x14ac:dyDescent="0.2">
      <c r="A19" s="28"/>
      <c r="B19" s="33" t="s">
        <v>35</v>
      </c>
      <c r="C19" s="56" t="s">
        <v>36</v>
      </c>
      <c r="D19" s="29" t="s">
        <v>79</v>
      </c>
      <c r="E19" s="33" t="s">
        <v>80</v>
      </c>
      <c r="F19" s="33" t="s">
        <v>81</v>
      </c>
      <c r="G19" s="33" t="s">
        <v>82</v>
      </c>
      <c r="H19" s="32">
        <v>601</v>
      </c>
      <c r="I19" s="33" t="s">
        <v>83</v>
      </c>
      <c r="J19" s="33" t="s">
        <v>58</v>
      </c>
      <c r="K19" s="33" t="s">
        <v>59</v>
      </c>
      <c r="L19" s="33" t="s">
        <v>84</v>
      </c>
      <c r="M19" s="33" t="s">
        <v>61</v>
      </c>
      <c r="N19" s="33" t="s">
        <v>59</v>
      </c>
      <c r="O19" s="33" t="s">
        <v>85</v>
      </c>
      <c r="P19" s="34">
        <v>0.31</v>
      </c>
      <c r="Q19" s="35">
        <v>0.31</v>
      </c>
      <c r="R19" s="35">
        <v>1717</v>
      </c>
      <c r="S19" s="53">
        <v>0.67096522078937082</v>
      </c>
      <c r="T19" s="54">
        <v>0.67096522078937082</v>
      </c>
      <c r="U19" s="37"/>
      <c r="V19" s="45"/>
      <c r="W19" s="46"/>
      <c r="X19" s="47"/>
      <c r="Y19" s="48"/>
      <c r="AA19" s="42"/>
      <c r="AB19" s="43"/>
    </row>
    <row r="20" spans="1:28" ht="191.25" x14ac:dyDescent="0.2">
      <c r="A20" s="28" t="s">
        <v>86</v>
      </c>
      <c r="B20" s="33" t="s">
        <v>35</v>
      </c>
      <c r="C20" s="56" t="s">
        <v>36</v>
      </c>
      <c r="D20" s="29" t="s">
        <v>87</v>
      </c>
      <c r="E20" s="33" t="s">
        <v>88</v>
      </c>
      <c r="F20" s="33" t="s">
        <v>89</v>
      </c>
      <c r="G20" s="33" t="s">
        <v>90</v>
      </c>
      <c r="H20" s="32">
        <v>1102</v>
      </c>
      <c r="I20" s="33" t="s">
        <v>91</v>
      </c>
      <c r="J20" s="33" t="s">
        <v>58</v>
      </c>
      <c r="K20" s="33" t="s">
        <v>59</v>
      </c>
      <c r="L20" s="33" t="s">
        <v>84</v>
      </c>
      <c r="M20" s="33" t="s">
        <v>61</v>
      </c>
      <c r="N20" s="33" t="s">
        <v>59</v>
      </c>
      <c r="O20" s="33" t="s">
        <v>92</v>
      </c>
      <c r="P20" s="34">
        <v>0.78</v>
      </c>
      <c r="Q20" s="35">
        <v>0.78</v>
      </c>
      <c r="R20" s="35">
        <v>0</v>
      </c>
      <c r="S20" s="53">
        <v>0</v>
      </c>
      <c r="T20" s="54">
        <v>0</v>
      </c>
      <c r="U20" s="37">
        <f>+[1]PyPI!H19</f>
        <v>833688.1</v>
      </c>
      <c r="V20" s="45">
        <f>+[1]PyPI!J19</f>
        <v>1293685</v>
      </c>
      <c r="W20" s="46">
        <f>+[1]PyPI!L19</f>
        <v>701201.42</v>
      </c>
      <c r="X20" s="47">
        <f>+[1]PyPI!P19</f>
        <v>0.84108363787368445</v>
      </c>
      <c r="Y20" s="48">
        <f>+[1]PyPI!Q19</f>
        <v>0.54201866760455597</v>
      </c>
      <c r="AA20" s="42"/>
      <c r="AB20" s="43"/>
    </row>
    <row r="21" spans="1:28" ht="165.75" x14ac:dyDescent="0.2">
      <c r="A21" s="28" t="s">
        <v>93</v>
      </c>
      <c r="B21" s="33" t="s">
        <v>35</v>
      </c>
      <c r="C21" s="56" t="s">
        <v>36</v>
      </c>
      <c r="D21" s="29" t="s">
        <v>94</v>
      </c>
      <c r="E21" s="33" t="s">
        <v>95</v>
      </c>
      <c r="F21" s="33" t="s">
        <v>96</v>
      </c>
      <c r="G21" s="33" t="s">
        <v>97</v>
      </c>
      <c r="H21" s="32">
        <v>1101</v>
      </c>
      <c r="I21" s="33" t="s">
        <v>98</v>
      </c>
      <c r="J21" s="33" t="s">
        <v>58</v>
      </c>
      <c r="K21" s="33" t="s">
        <v>59</v>
      </c>
      <c r="L21" s="33" t="s">
        <v>84</v>
      </c>
      <c r="M21" s="33" t="s">
        <v>61</v>
      </c>
      <c r="N21" s="33" t="s">
        <v>59</v>
      </c>
      <c r="O21" s="33" t="s">
        <v>99</v>
      </c>
      <c r="P21" s="34">
        <v>0.96</v>
      </c>
      <c r="Q21" s="35">
        <v>0.96</v>
      </c>
      <c r="R21" s="35">
        <v>0.61</v>
      </c>
      <c r="S21" s="53">
        <v>1.27</v>
      </c>
      <c r="T21" s="54">
        <v>1.27</v>
      </c>
      <c r="U21" s="37">
        <f>+[1]PyPI!H20</f>
        <v>6380989.6200000001</v>
      </c>
      <c r="V21" s="45">
        <f>+[1]PyPI!J20</f>
        <v>11196662.309999999</v>
      </c>
      <c r="W21" s="46">
        <f>+[1]PyPI!L20</f>
        <v>4651842.8100000005</v>
      </c>
      <c r="X21" s="47">
        <f>+[1]PyPI!P20</f>
        <v>0.72901588735071476</v>
      </c>
      <c r="Y21" s="48">
        <f>+[1]PyPI!Q20</f>
        <v>0.41546692051660178</v>
      </c>
      <c r="AA21" s="42"/>
      <c r="AB21" s="43"/>
    </row>
    <row r="22" spans="1:28" ht="229.5" x14ac:dyDescent="0.2">
      <c r="A22" s="28" t="s">
        <v>100</v>
      </c>
      <c r="B22" s="33" t="s">
        <v>35</v>
      </c>
      <c r="C22" s="56" t="s">
        <v>36</v>
      </c>
      <c r="D22" s="29" t="s">
        <v>101</v>
      </c>
      <c r="E22" s="33" t="s">
        <v>102</v>
      </c>
      <c r="F22" s="33" t="s">
        <v>103</v>
      </c>
      <c r="G22" s="33" t="s">
        <v>100</v>
      </c>
      <c r="H22" s="32">
        <v>301</v>
      </c>
      <c r="I22" s="33" t="s">
        <v>104</v>
      </c>
      <c r="J22" s="33" t="s">
        <v>58</v>
      </c>
      <c r="K22" s="33" t="s">
        <v>59</v>
      </c>
      <c r="L22" s="33" t="s">
        <v>60</v>
      </c>
      <c r="M22" s="33" t="s">
        <v>61</v>
      </c>
      <c r="N22" s="33" t="s">
        <v>59</v>
      </c>
      <c r="O22" s="33" t="s">
        <v>105</v>
      </c>
      <c r="P22" s="34">
        <v>0.92</v>
      </c>
      <c r="Q22" s="35">
        <v>0.92</v>
      </c>
      <c r="R22" s="35">
        <v>0.99</v>
      </c>
      <c r="S22" s="53">
        <v>0.99639999999999995</v>
      </c>
      <c r="T22" s="54">
        <v>0.99639999999999995</v>
      </c>
      <c r="U22" s="37">
        <f>+[1]PyPI!H21</f>
        <v>4889527.25</v>
      </c>
      <c r="V22" s="45">
        <f>+[1]PyPI!J21</f>
        <v>7350667</v>
      </c>
      <c r="W22" s="46">
        <f>+[1]PyPI!L21</f>
        <v>3418683.54</v>
      </c>
      <c r="X22" s="47">
        <f>+[1]PyPI!P21</f>
        <v>0.6991848833647466</v>
      </c>
      <c r="Y22" s="48">
        <f>+[1]PyPI!Q21</f>
        <v>0.4650848065896605</v>
      </c>
      <c r="AA22" s="42"/>
      <c r="AB22" s="43"/>
    </row>
    <row r="23" spans="1:28" ht="242.25" x14ac:dyDescent="0.2">
      <c r="A23" s="28"/>
      <c r="B23" s="33" t="s">
        <v>35</v>
      </c>
      <c r="C23" s="56" t="s">
        <v>36</v>
      </c>
      <c r="D23" s="29" t="s">
        <v>106</v>
      </c>
      <c r="E23" s="33" t="s">
        <v>107</v>
      </c>
      <c r="F23" s="33" t="s">
        <v>108</v>
      </c>
      <c r="G23" s="33" t="s">
        <v>109</v>
      </c>
      <c r="H23" s="32">
        <v>301</v>
      </c>
      <c r="I23" s="33" t="s">
        <v>110</v>
      </c>
      <c r="J23" s="33" t="s">
        <v>58</v>
      </c>
      <c r="K23" s="33" t="s">
        <v>59</v>
      </c>
      <c r="L23" s="33" t="s">
        <v>60</v>
      </c>
      <c r="M23" s="33" t="s">
        <v>61</v>
      </c>
      <c r="N23" s="33" t="s">
        <v>59</v>
      </c>
      <c r="O23" s="33" t="s">
        <v>111</v>
      </c>
      <c r="P23" s="34">
        <v>0.9</v>
      </c>
      <c r="Q23" s="35">
        <v>0.9</v>
      </c>
      <c r="R23" s="35">
        <v>0</v>
      </c>
      <c r="S23" s="53">
        <v>0</v>
      </c>
      <c r="T23" s="54">
        <v>0</v>
      </c>
      <c r="U23" s="37"/>
      <c r="V23" s="45"/>
      <c r="W23" s="46"/>
      <c r="X23" s="47"/>
      <c r="Y23" s="48"/>
      <c r="AA23" s="42"/>
      <c r="AB23" s="43"/>
    </row>
    <row r="24" spans="1:28" ht="127.5" x14ac:dyDescent="0.2">
      <c r="A24" s="28" t="s">
        <v>109</v>
      </c>
      <c r="B24" s="33" t="s">
        <v>35</v>
      </c>
      <c r="C24" s="56" t="s">
        <v>36</v>
      </c>
      <c r="D24" s="29" t="s">
        <v>106</v>
      </c>
      <c r="E24" s="33" t="s">
        <v>107</v>
      </c>
      <c r="F24" s="33" t="s">
        <v>108</v>
      </c>
      <c r="G24" s="33" t="s">
        <v>109</v>
      </c>
      <c r="H24" s="32">
        <v>301</v>
      </c>
      <c r="I24" s="33" t="s">
        <v>112</v>
      </c>
      <c r="J24" s="33" t="s">
        <v>58</v>
      </c>
      <c r="K24" s="33" t="s">
        <v>59</v>
      </c>
      <c r="L24" s="33" t="s">
        <v>60</v>
      </c>
      <c r="M24" s="33" t="s">
        <v>61</v>
      </c>
      <c r="N24" s="33" t="s">
        <v>59</v>
      </c>
      <c r="O24" s="33" t="s">
        <v>113</v>
      </c>
      <c r="P24" s="34">
        <v>1</v>
      </c>
      <c r="Q24" s="35">
        <v>1</v>
      </c>
      <c r="R24" s="35">
        <v>0</v>
      </c>
      <c r="S24" s="53">
        <v>0</v>
      </c>
      <c r="T24" s="54">
        <v>0</v>
      </c>
      <c r="U24" s="37">
        <f>+[1]PyPI!H22</f>
        <v>242890.27</v>
      </c>
      <c r="V24" s="45">
        <f>+[1]PyPI!J22</f>
        <v>773977.14</v>
      </c>
      <c r="W24" s="46">
        <f>+[1]PyPI!L22</f>
        <v>325201.53000000003</v>
      </c>
      <c r="X24" s="47">
        <f>+[1]PyPI!P22</f>
        <v>1.3388824920817126</v>
      </c>
      <c r="Y24" s="48">
        <f>+[1]PyPI!Q22</f>
        <v>0.42016942515899114</v>
      </c>
      <c r="AA24" s="42"/>
      <c r="AB24" s="43"/>
    </row>
    <row r="25" spans="1:28" ht="191.25" x14ac:dyDescent="0.2">
      <c r="A25" s="28" t="s">
        <v>82</v>
      </c>
      <c r="B25" s="33" t="s">
        <v>35</v>
      </c>
      <c r="C25" s="56" t="s">
        <v>36</v>
      </c>
      <c r="D25" s="29" t="s">
        <v>79</v>
      </c>
      <c r="E25" s="33" t="s">
        <v>80</v>
      </c>
      <c r="F25" s="33" t="s">
        <v>81</v>
      </c>
      <c r="G25" s="33" t="s">
        <v>82</v>
      </c>
      <c r="H25" s="32">
        <v>601</v>
      </c>
      <c r="I25" s="33" t="s">
        <v>83</v>
      </c>
      <c r="J25" s="33" t="s">
        <v>58</v>
      </c>
      <c r="K25" s="33" t="s">
        <v>59</v>
      </c>
      <c r="L25" s="33" t="s">
        <v>84</v>
      </c>
      <c r="M25" s="33" t="s">
        <v>61</v>
      </c>
      <c r="N25" s="33" t="s">
        <v>59</v>
      </c>
      <c r="O25" s="33" t="s">
        <v>85</v>
      </c>
      <c r="P25" s="34">
        <v>0.8</v>
      </c>
      <c r="Q25" s="35">
        <v>0.8</v>
      </c>
      <c r="R25" s="35">
        <v>0</v>
      </c>
      <c r="S25" s="53">
        <v>0</v>
      </c>
      <c r="T25" s="54">
        <v>0</v>
      </c>
      <c r="U25" s="37">
        <f>+[1]PyPI!H23</f>
        <v>689011.66</v>
      </c>
      <c r="V25" s="45">
        <f>+[1]PyPI!J23</f>
        <v>1281835.2000000002</v>
      </c>
      <c r="W25" s="46">
        <f>+[1]PyPI!L23</f>
        <v>348021.08999999997</v>
      </c>
      <c r="X25" s="47">
        <f>+[1]PyPI!P23</f>
        <v>0.50510188753554608</v>
      </c>
      <c r="Y25" s="48">
        <f>+[1]PyPI!Q23</f>
        <v>0.27150221026852744</v>
      </c>
      <c r="AA25" s="42"/>
      <c r="AB25" s="43"/>
    </row>
    <row r="26" spans="1:28" ht="89.25" x14ac:dyDescent="0.2">
      <c r="A26" s="28" t="s">
        <v>97</v>
      </c>
      <c r="B26" s="33" t="s">
        <v>35</v>
      </c>
      <c r="C26" s="56" t="s">
        <v>36</v>
      </c>
      <c r="D26" s="29" t="s">
        <v>94</v>
      </c>
      <c r="E26" s="33" t="s">
        <v>95</v>
      </c>
      <c r="F26" s="33" t="s">
        <v>96</v>
      </c>
      <c r="G26" s="33" t="s">
        <v>97</v>
      </c>
      <c r="H26" s="32">
        <v>1101</v>
      </c>
      <c r="I26" s="33" t="s">
        <v>57</v>
      </c>
      <c r="J26" s="33" t="s">
        <v>58</v>
      </c>
      <c r="K26" s="33" t="s">
        <v>59</v>
      </c>
      <c r="L26" s="33" t="s">
        <v>60</v>
      </c>
      <c r="M26" s="33" t="s">
        <v>61</v>
      </c>
      <c r="N26" s="33" t="s">
        <v>59</v>
      </c>
      <c r="O26" s="33" t="s">
        <v>62</v>
      </c>
      <c r="P26" s="34">
        <v>1</v>
      </c>
      <c r="Q26" s="35">
        <v>1</v>
      </c>
      <c r="R26" s="35">
        <v>0</v>
      </c>
      <c r="S26" s="53">
        <v>0</v>
      </c>
      <c r="T26" s="54">
        <v>0</v>
      </c>
      <c r="U26" s="37">
        <f>+[1]PyPI!H24</f>
        <v>4421654</v>
      </c>
      <c r="V26" s="45">
        <f>+[1]PyPI!J24</f>
        <v>9620991.0399999991</v>
      </c>
      <c r="W26" s="46">
        <f>+[1]PyPI!L24</f>
        <v>6182884.1200000001</v>
      </c>
      <c r="X26" s="47">
        <f>+[1]PyPI!P24</f>
        <v>1.3983192986154049</v>
      </c>
      <c r="Y26" s="48">
        <f>+[1]PyPI!Q24</f>
        <v>0.64264524250092225</v>
      </c>
      <c r="AA26" s="42"/>
      <c r="AB26" s="43"/>
    </row>
    <row r="27" spans="1:28" ht="204" customHeight="1" x14ac:dyDescent="0.2">
      <c r="A27" s="28" t="s">
        <v>114</v>
      </c>
      <c r="B27" s="57" t="s">
        <v>35</v>
      </c>
      <c r="C27" s="57" t="s">
        <v>36</v>
      </c>
      <c r="D27" s="57" t="s">
        <v>115</v>
      </c>
      <c r="E27" s="57" t="s">
        <v>116</v>
      </c>
      <c r="F27" s="57" t="s">
        <v>117</v>
      </c>
      <c r="G27" s="57" t="s">
        <v>114</v>
      </c>
      <c r="H27" s="57">
        <v>301</v>
      </c>
      <c r="I27" s="57" t="s">
        <v>118</v>
      </c>
      <c r="J27" s="57" t="s">
        <v>58</v>
      </c>
      <c r="K27" s="57" t="s">
        <v>59</v>
      </c>
      <c r="L27" s="57" t="s">
        <v>60</v>
      </c>
      <c r="M27" s="57" t="s">
        <v>61</v>
      </c>
      <c r="N27" s="57" t="s">
        <v>59</v>
      </c>
      <c r="O27" s="57" t="s">
        <v>119</v>
      </c>
      <c r="P27" s="58">
        <v>1</v>
      </c>
      <c r="Q27" s="59">
        <v>1</v>
      </c>
      <c r="R27" s="59">
        <v>7827</v>
      </c>
      <c r="S27" s="60">
        <v>0.96040000000000003</v>
      </c>
      <c r="T27" s="60">
        <v>0.96040000000000003</v>
      </c>
      <c r="U27" s="37">
        <f>+[1]PyPI!H25</f>
        <v>2229408.4900000002</v>
      </c>
      <c r="V27" s="45">
        <f>+[1]PyPI!J25</f>
        <v>3970146.0500000003</v>
      </c>
      <c r="W27" s="46">
        <f>+[1]PyPI!L25</f>
        <v>2181166.04</v>
      </c>
      <c r="X27" s="47">
        <f>+[1]PyPI!P25</f>
        <v>0.97836087454749032</v>
      </c>
      <c r="Y27" s="48">
        <f>+[1]PyPI!Q25</f>
        <v>0.54939188949988371</v>
      </c>
      <c r="AA27" s="42"/>
      <c r="AB27" s="43"/>
    </row>
    <row r="28" spans="1:28" x14ac:dyDescent="0.2">
      <c r="A28" s="61" t="s">
        <v>114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3"/>
      <c r="Q28" s="64"/>
      <c r="R28" s="64"/>
      <c r="S28" s="65"/>
      <c r="T28" s="65"/>
      <c r="U28" s="37">
        <f>+[1]PyPI!H26</f>
        <v>761870.39</v>
      </c>
      <c r="V28" s="45">
        <f>+[1]PyPI!J26</f>
        <v>1375999.08</v>
      </c>
      <c r="W28" s="46">
        <f>+[1]PyPI!L26</f>
        <v>653673.29</v>
      </c>
      <c r="X28" s="47">
        <f>+[1]PyPI!P26</f>
        <v>0.85798489950501955</v>
      </c>
      <c r="Y28" s="48">
        <f>+[1]PyPI!Q26</f>
        <v>0.47505358070442893</v>
      </c>
      <c r="AA28" s="42"/>
      <c r="AB28" s="43"/>
    </row>
    <row r="29" spans="1:28" ht="127.5" x14ac:dyDescent="0.2">
      <c r="A29" s="61" t="s">
        <v>120</v>
      </c>
      <c r="B29" s="33" t="s">
        <v>35</v>
      </c>
      <c r="C29" s="56" t="s">
        <v>36</v>
      </c>
      <c r="D29" s="29">
        <v>19</v>
      </c>
      <c r="E29" s="33">
        <v>2.2200000000000002</v>
      </c>
      <c r="F29" s="33" t="s">
        <v>121</v>
      </c>
      <c r="G29" s="33" t="s">
        <v>120</v>
      </c>
      <c r="H29" s="32">
        <v>201</v>
      </c>
      <c r="I29" s="33" t="s">
        <v>122</v>
      </c>
      <c r="J29" s="33" t="s">
        <v>58</v>
      </c>
      <c r="K29" s="33" t="s">
        <v>59</v>
      </c>
      <c r="L29" s="33" t="s">
        <v>60</v>
      </c>
      <c r="M29" s="33" t="s">
        <v>61</v>
      </c>
      <c r="N29" s="33" t="s">
        <v>59</v>
      </c>
      <c r="O29" s="33" t="s">
        <v>123</v>
      </c>
      <c r="P29" s="34">
        <v>1</v>
      </c>
      <c r="Q29" s="35">
        <v>1</v>
      </c>
      <c r="R29" s="35">
        <v>0</v>
      </c>
      <c r="S29" s="53">
        <v>0</v>
      </c>
      <c r="T29" s="54">
        <v>0</v>
      </c>
      <c r="U29" s="37">
        <v>0</v>
      </c>
      <c r="V29" s="45">
        <f>+[1]PyPI!J27</f>
        <v>212100</v>
      </c>
      <c r="W29" s="46">
        <f>+[1]PyPI!L27</f>
        <v>0</v>
      </c>
      <c r="X29" s="47">
        <v>0</v>
      </c>
      <c r="Y29" s="48">
        <v>0</v>
      </c>
      <c r="AA29" s="42"/>
      <c r="AB29" s="43"/>
    </row>
    <row r="30" spans="1:28" ht="89.25" x14ac:dyDescent="0.2">
      <c r="A30" s="66" t="s">
        <v>124</v>
      </c>
      <c r="B30" s="67" t="s">
        <v>35</v>
      </c>
      <c r="C30" s="56" t="s">
        <v>36</v>
      </c>
      <c r="D30" s="68">
        <v>20</v>
      </c>
      <c r="E30" s="33">
        <v>2.23</v>
      </c>
      <c r="F30" s="33" t="s">
        <v>125</v>
      </c>
      <c r="G30" s="33" t="s">
        <v>124</v>
      </c>
      <c r="H30" s="32">
        <v>201</v>
      </c>
      <c r="I30" s="33" t="s">
        <v>126</v>
      </c>
      <c r="J30" s="33" t="s">
        <v>127</v>
      </c>
      <c r="K30" s="33" t="s">
        <v>128</v>
      </c>
      <c r="L30" s="33" t="s">
        <v>84</v>
      </c>
      <c r="M30" s="33" t="s">
        <v>61</v>
      </c>
      <c r="N30" s="33" t="s">
        <v>129</v>
      </c>
      <c r="O30" s="33" t="s">
        <v>130</v>
      </c>
      <c r="P30" s="34">
        <v>1</v>
      </c>
      <c r="Q30" s="69">
        <v>1</v>
      </c>
      <c r="R30" s="35">
        <v>1</v>
      </c>
      <c r="S30" s="70">
        <v>1</v>
      </c>
      <c r="T30" s="54">
        <v>1</v>
      </c>
      <c r="U30" s="37">
        <f>+[1]PyPI!H28</f>
        <v>0</v>
      </c>
      <c r="V30" s="45">
        <f>+[1]PyPI!J28</f>
        <v>3479288.86</v>
      </c>
      <c r="W30" s="46">
        <f>+[1]PyPI!L28</f>
        <v>359618.04</v>
      </c>
      <c r="X30" s="47">
        <f>+[1]PyPI!P28</f>
        <v>0</v>
      </c>
      <c r="Y30" s="48">
        <f>+[1]PyPI!Q28</f>
        <v>0.10335963884297897</v>
      </c>
      <c r="AA30" s="42"/>
      <c r="AB30" s="43"/>
    </row>
    <row r="31" spans="1:28" ht="63.75" x14ac:dyDescent="0.2">
      <c r="A31" s="66" t="s">
        <v>124</v>
      </c>
      <c r="B31" s="67" t="s">
        <v>35</v>
      </c>
      <c r="C31" s="56" t="s">
        <v>36</v>
      </c>
      <c r="D31" s="68">
        <v>21</v>
      </c>
      <c r="E31" s="33"/>
      <c r="F31" s="33"/>
      <c r="G31" s="33" t="s">
        <v>124</v>
      </c>
      <c r="H31" s="32">
        <v>201</v>
      </c>
      <c r="I31" s="33" t="s">
        <v>131</v>
      </c>
      <c r="J31" s="33" t="s">
        <v>127</v>
      </c>
      <c r="K31" s="33" t="s">
        <v>132</v>
      </c>
      <c r="L31" s="33" t="s">
        <v>84</v>
      </c>
      <c r="M31" s="33" t="s">
        <v>61</v>
      </c>
      <c r="N31" s="33" t="s">
        <v>133</v>
      </c>
      <c r="O31" s="33" t="s">
        <v>134</v>
      </c>
      <c r="P31" s="34">
        <v>1</v>
      </c>
      <c r="Q31" s="69">
        <v>1</v>
      </c>
      <c r="R31" s="35">
        <v>1</v>
      </c>
      <c r="S31" s="70">
        <v>1</v>
      </c>
      <c r="T31" s="54">
        <v>1</v>
      </c>
      <c r="U31" s="37"/>
      <c r="V31" s="45"/>
      <c r="W31" s="46"/>
      <c r="X31" s="72"/>
      <c r="Y31" s="73"/>
      <c r="AA31" s="42"/>
      <c r="AB31" s="43"/>
    </row>
    <row r="32" spans="1:28" ht="140.25" x14ac:dyDescent="0.2">
      <c r="A32" s="66" t="s">
        <v>124</v>
      </c>
      <c r="B32" s="67" t="s">
        <v>35</v>
      </c>
      <c r="C32" s="56" t="s">
        <v>36</v>
      </c>
      <c r="D32" s="68">
        <v>22</v>
      </c>
      <c r="E32" s="33"/>
      <c r="F32" s="33"/>
      <c r="G32" s="33" t="s">
        <v>124</v>
      </c>
      <c r="H32" s="32">
        <v>201</v>
      </c>
      <c r="I32" s="33" t="s">
        <v>135</v>
      </c>
      <c r="J32" s="33" t="s">
        <v>127</v>
      </c>
      <c r="K32" s="33" t="s">
        <v>136</v>
      </c>
      <c r="L32" s="33" t="s">
        <v>84</v>
      </c>
      <c r="M32" s="33" t="s">
        <v>61</v>
      </c>
      <c r="N32" s="33" t="s">
        <v>129</v>
      </c>
      <c r="O32" s="33" t="s">
        <v>137</v>
      </c>
      <c r="P32" s="34">
        <v>1</v>
      </c>
      <c r="Q32" s="69">
        <v>1</v>
      </c>
      <c r="R32" s="35">
        <v>0.91</v>
      </c>
      <c r="S32" s="70">
        <v>0.91</v>
      </c>
      <c r="T32" s="54">
        <v>0.91</v>
      </c>
      <c r="U32" s="37"/>
      <c r="V32" s="45"/>
      <c r="W32" s="46"/>
      <c r="X32" s="72"/>
      <c r="Y32" s="73"/>
      <c r="AA32" s="42"/>
      <c r="AB32" s="43"/>
    </row>
    <row r="33" spans="1:28" ht="51" x14ac:dyDescent="0.2">
      <c r="A33" s="71" t="s">
        <v>138</v>
      </c>
      <c r="B33" s="67" t="s">
        <v>35</v>
      </c>
      <c r="C33" s="56" t="s">
        <v>36</v>
      </c>
      <c r="D33" s="68">
        <v>23</v>
      </c>
      <c r="E33" s="33"/>
      <c r="F33" s="33"/>
      <c r="G33" s="33" t="s">
        <v>138</v>
      </c>
      <c r="H33" s="32">
        <v>1101</v>
      </c>
      <c r="I33" s="33"/>
      <c r="J33" s="33"/>
      <c r="K33" s="33"/>
      <c r="L33" s="33"/>
      <c r="M33" s="33"/>
      <c r="N33" s="33"/>
      <c r="O33" s="33"/>
      <c r="P33" s="34"/>
      <c r="Q33" s="69"/>
      <c r="R33" s="35"/>
      <c r="S33" s="70"/>
      <c r="T33" s="54"/>
      <c r="U33" s="37">
        <f>+[1]PyPI!H29</f>
        <v>0</v>
      </c>
      <c r="V33" s="45">
        <f>+[1]PyPI!J29</f>
        <v>16000000</v>
      </c>
      <c r="W33" s="46">
        <f>+[1]PyPI!L29</f>
        <v>0</v>
      </c>
      <c r="X33" s="72">
        <f>+[1]PyPI!P29</f>
        <v>0</v>
      </c>
      <c r="Y33" s="73">
        <f>+[1]PyPI!Q29</f>
        <v>0</v>
      </c>
      <c r="AA33" s="42"/>
      <c r="AB33" s="43"/>
    </row>
    <row r="34" spans="1:28" s="86" customFormat="1" ht="12.75" customHeight="1" x14ac:dyDescent="0.2">
      <c r="A34" s="74"/>
      <c r="B34" s="75"/>
      <c r="C34" s="76" t="s">
        <v>139</v>
      </c>
      <c r="D34" s="77"/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80">
        <v>0</v>
      </c>
      <c r="R34" s="81">
        <v>0</v>
      </c>
      <c r="S34" s="82">
        <v>0</v>
      </c>
      <c r="T34" s="81">
        <v>0</v>
      </c>
      <c r="U34" s="83">
        <f>+SUM(U10:U33)</f>
        <v>133813407.55999997</v>
      </c>
      <c r="V34" s="83">
        <f>+SUM(V10:V33)</f>
        <v>266190765.95000002</v>
      </c>
      <c r="W34" s="83">
        <f>+SUM(W10:W33)</f>
        <v>128341453.75000003</v>
      </c>
      <c r="X34" s="84"/>
      <c r="Y34" s="85"/>
    </row>
    <row r="35" spans="1:28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28" x14ac:dyDescent="0.2">
      <c r="B36" s="88" t="s">
        <v>140</v>
      </c>
      <c r="G36" s="1"/>
      <c r="H36" s="1"/>
      <c r="I36" s="1"/>
      <c r="J36" s="1"/>
      <c r="K36" s="1"/>
      <c r="L36" s="1"/>
      <c r="M36" s="1"/>
      <c r="N36" s="1"/>
      <c r="O36" s="1"/>
    </row>
    <row r="39" spans="1:28" x14ac:dyDescent="0.2">
      <c r="C39" s="89"/>
      <c r="D39" s="89"/>
      <c r="E39" s="89"/>
      <c r="F39" s="89"/>
    </row>
    <row r="40" spans="1:28" x14ac:dyDescent="0.2">
      <c r="D40" s="90" t="s">
        <v>141</v>
      </c>
      <c r="H40" s="91"/>
      <c r="I40" s="91"/>
      <c r="J40" s="91"/>
      <c r="K40" s="91"/>
      <c r="L40" s="91"/>
      <c r="M40" s="91"/>
      <c r="N40" s="91"/>
      <c r="O40" s="91"/>
      <c r="R40" s="92" t="str">
        <f>+[1]PyPI!H36</f>
        <v xml:space="preserve">José de Jesús Madrigal Garcia </v>
      </c>
      <c r="S40" s="92"/>
      <c r="T40" s="92"/>
      <c r="U40" s="92"/>
      <c r="V40" s="92"/>
      <c r="W40" s="92"/>
      <c r="X40" s="92"/>
      <c r="Y40" s="92"/>
    </row>
    <row r="41" spans="1:28" x14ac:dyDescent="0.2">
      <c r="D41" s="3" t="s">
        <v>142</v>
      </c>
      <c r="H41" s="93"/>
      <c r="I41" s="93"/>
      <c r="J41" s="93"/>
      <c r="K41" s="93"/>
      <c r="L41" s="93"/>
      <c r="M41" s="93"/>
      <c r="N41" s="93"/>
      <c r="O41" s="93"/>
      <c r="R41" s="93" t="str">
        <f>+[1]PyPI!H37</f>
        <v xml:space="preserve">Encargado de la Dirección Administración y Finanzas </v>
      </c>
      <c r="S41" s="93"/>
      <c r="T41" s="93"/>
      <c r="U41" s="93"/>
      <c r="V41" s="93"/>
      <c r="W41" s="93"/>
      <c r="X41" s="93"/>
      <c r="Y41" s="93"/>
    </row>
  </sheetData>
  <mergeCells count="53">
    <mergeCell ref="T27:T28"/>
    <mergeCell ref="C34:D34"/>
    <mergeCell ref="H40:O40"/>
    <mergeCell ref="R40:Y40"/>
    <mergeCell ref="H41:O41"/>
    <mergeCell ref="R41:Y41"/>
    <mergeCell ref="N27:N28"/>
    <mergeCell ref="O27:O28"/>
    <mergeCell ref="P27:P28"/>
    <mergeCell ref="Q27:Q28"/>
    <mergeCell ref="R27:R28"/>
    <mergeCell ref="S27:S28"/>
    <mergeCell ref="H27:H28"/>
    <mergeCell ref="I27:I28"/>
    <mergeCell ref="J27:J28"/>
    <mergeCell ref="K27:K28"/>
    <mergeCell ref="L27:L28"/>
    <mergeCell ref="M27:M28"/>
    <mergeCell ref="U8:U9"/>
    <mergeCell ref="V8:V9"/>
    <mergeCell ref="W8:W9"/>
    <mergeCell ref="X8:Y8"/>
    <mergeCell ref="B27:B28"/>
    <mergeCell ref="C27:C28"/>
    <mergeCell ref="D27:D28"/>
    <mergeCell ref="E27:E28"/>
    <mergeCell ref="F27:F28"/>
    <mergeCell ref="G27:G28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0866141732283472" right="0.70866141732283472" top="0.74803149606299213" bottom="0.74803149606299213" header="0.31496062992125984" footer="0.31496062992125984"/>
  <pageSetup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2018-10-16T14:38:24Z</cp:lastPrinted>
  <dcterms:created xsi:type="dcterms:W3CDTF">2018-10-16T14:33:15Z</dcterms:created>
  <dcterms:modified xsi:type="dcterms:W3CDTF">2018-10-16T14:38:37Z</dcterms:modified>
</cp:coreProperties>
</file>