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I40" i="1"/>
  <c r="J40" i="1"/>
  <c r="K40" i="1"/>
  <c r="G40" i="1"/>
  <c r="M30" i="1" l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33" i="1" l="1"/>
  <c r="J33" i="1"/>
  <c r="I33" i="1"/>
  <c r="H33" i="1"/>
  <c r="G33" i="1"/>
  <c r="M40" i="1" l="1"/>
  <c r="M33" i="1"/>
  <c r="M9" i="1"/>
  <c r="K42" i="1"/>
  <c r="I42" i="1"/>
  <c r="H42" i="1"/>
  <c r="J42" i="1"/>
  <c r="G42" i="1"/>
  <c r="L40" i="1"/>
  <c r="L33" i="1"/>
  <c r="L9" i="1"/>
  <c r="L42" i="1" l="1"/>
  <c r="M42" i="1"/>
</calcChain>
</file>

<file path=xl/sharedStrings.xml><?xml version="1.0" encoding="utf-8"?>
<sst xmlns="http://schemas.openxmlformats.org/spreadsheetml/2006/main" count="56" uniqueCount="48">
  <si>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</si>
  <si>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</si>
  <si>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</si>
  <si>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</si>
  <si>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</si>
  <si>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</si>
  <si>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</si>
  <si>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</si>
  <si>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</si>
  <si>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</si>
  <si>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</si>
  <si>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</si>
  <si>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</si>
  <si>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</si>
  <si>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</si>
  <si>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</si>
  <si>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</si>
  <si>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</si>
  <si>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</si>
  <si>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</si>
  <si>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</si>
  <si>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</si>
  <si>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 UTL</t>
  </si>
  <si>
    <t>OTROS MOBILIARIOS Y EQUIPOS DE ADMINISTRACION</t>
  </si>
  <si>
    <t>EQUIPO MEDICO Y DE LABORATORIO</t>
  </si>
  <si>
    <t>G1146</t>
  </si>
  <si>
    <t>OPERACIÓN DE LA PLANEACIÓN Y  EVALUACIÓN UTL</t>
  </si>
  <si>
    <t>MUEBLES DE OFICINA Y ESTANTERIA</t>
  </si>
  <si>
    <t>G1154</t>
  </si>
  <si>
    <t>ADMINISTRACIÓN DE LOS SERVICIOS INFORMÁTICOS UTL</t>
  </si>
  <si>
    <t>EQUIPO DE COMPUTO Y DE TECNOLOGIAS DE LA INFORMACI</t>
  </si>
  <si>
    <t>P0439</t>
  </si>
  <si>
    <t>ADMINISTRACIÓN E IMPARTICIÓN DE LOS SERVICIOS EDUCATIVOS EXISTENTES UTL</t>
  </si>
  <si>
    <t>EQUIPO Y APARATOS AUDIOVISUALES</t>
  </si>
  <si>
    <t>CAMARAS FOTOGRAFICAS Y DE VIDEO</t>
  </si>
  <si>
    <t>INSTRUMENTAL MEDICO Y DE LABORATORIO</t>
  </si>
  <si>
    <t>MAQUINARIA Y EQUIPO INDUSTRIAL</t>
  </si>
  <si>
    <t>EQUIPOS DE GENERACION ELECTRICA, APARATOS Y ACCESO</t>
  </si>
  <si>
    <t>HERRAMIENTAS Y MAQUINAS-HERRAMIENTA</t>
  </si>
  <si>
    <t>SOFTWARE</t>
  </si>
  <si>
    <t>P0443</t>
  </si>
  <si>
    <t>FORTALECIMIENTO DE LA FORMACIÓN INTEGRAL DE LA UTL</t>
  </si>
  <si>
    <t>APARATOS DEPORTIVOS</t>
  </si>
  <si>
    <t>OTRO MOBILIARIO Y EQUIPO EDUCACIONAL Y RECREATIVO</t>
  </si>
  <si>
    <t>P2749</t>
  </si>
  <si>
    <t>ADMINISTRACIÓN  E IMPARTICIÓN DE LOS SERVICIOS EDUCATIVOS EXISTENTES EN UTL-UAS</t>
  </si>
  <si>
    <t>OTROS EQUIPOS</t>
  </si>
  <si>
    <t>UNIVERSIDAD TECNOLOGICA DE LEON
Programas y Proyectos de Inversión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</si>
</sst>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12</xdr:col>
      <xdr:colOff>628650</xdr:colOff>
      <xdr:row>53</xdr:row>
      <xdr:rowOff>19050</xdr:rowOff>
    </xdr:to>
    <xdr:sp macro="" textlink="">
      <xdr:nvSpPr>
        <xdr:cNvPr id="2" name="CuadroTexto 1"/>
        <xdr:cNvSpPr txBox="1"/>
      </xdr:nvSpPr>
      <xdr:spPr>
        <a:xfrm>
          <a:off x="0" y="9515475"/>
          <a:ext cx="126682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4"/>
  <sheetViews>
    <sheetView tabSelected="1" topLeftCell="A21" workbookViewId="0">
      <selection activeCell="F59" sqref="F5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47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4.9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5190</v>
      </c>
      <c r="F9" s="30" t="s">
        <v>23</v>
      </c>
      <c r="G9" s="35">
        <f t="shared" ref="G9:G30" si="0">+H9</f>
        <v>7000</v>
      </c>
      <c r="H9" s="36">
        <v>7000</v>
      </c>
      <c r="I9" s="36">
        <v>7000</v>
      </c>
      <c r="J9" s="36">
        <v>0</v>
      </c>
      <c r="K9" s="36">
        <v>0</v>
      </c>
      <c r="L9" s="37">
        <f t="shared" ref="L9:L30" si="1">IFERROR(K9/H9,0)</f>
        <v>0</v>
      </c>
      <c r="M9" s="38">
        <f t="shared" ref="M9:M30" si="2">IFERROR(K9/I9,0)</f>
        <v>0</v>
      </c>
    </row>
    <row r="10" spans="2:13" x14ac:dyDescent="0.2">
      <c r="B10" s="32"/>
      <c r="C10" s="33"/>
      <c r="D10" s="34"/>
      <c r="E10" s="29">
        <v>5310</v>
      </c>
      <c r="F10" s="30" t="s">
        <v>24</v>
      </c>
      <c r="G10" s="35">
        <f t="shared" si="0"/>
        <v>38000</v>
      </c>
      <c r="H10" s="36">
        <v>38000</v>
      </c>
      <c r="I10" s="36">
        <v>38000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25</v>
      </c>
      <c r="C11" s="33"/>
      <c r="D11" s="34" t="s">
        <v>26</v>
      </c>
      <c r="E11" s="29">
        <v>5110</v>
      </c>
      <c r="F11" s="30" t="s">
        <v>27</v>
      </c>
      <c r="G11" s="35">
        <f t="shared" si="0"/>
        <v>210500</v>
      </c>
      <c r="H11" s="36">
        <v>210500</v>
      </c>
      <c r="I11" s="36">
        <v>210500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 t="s">
        <v>28</v>
      </c>
      <c r="C12" s="33"/>
      <c r="D12" s="34" t="s">
        <v>29</v>
      </c>
      <c r="E12" s="29">
        <v>5150</v>
      </c>
      <c r="F12" s="30" t="s">
        <v>30</v>
      </c>
      <c r="G12" s="35">
        <f t="shared" si="0"/>
        <v>4242428</v>
      </c>
      <c r="H12" s="36">
        <v>4242428</v>
      </c>
      <c r="I12" s="36">
        <v>4242428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ht="22.5" x14ac:dyDescent="0.2">
      <c r="B13" s="32" t="s">
        <v>31</v>
      </c>
      <c r="C13" s="33"/>
      <c r="D13" s="34" t="s">
        <v>32</v>
      </c>
      <c r="E13" s="29">
        <v>5110</v>
      </c>
      <c r="F13" s="30" t="s">
        <v>27</v>
      </c>
      <c r="G13" s="35">
        <f t="shared" si="0"/>
        <v>423745</v>
      </c>
      <c r="H13" s="36">
        <v>423745</v>
      </c>
      <c r="I13" s="36">
        <v>423745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ht="22.5" x14ac:dyDescent="0.2">
      <c r="B14" s="32"/>
      <c r="C14" s="33"/>
      <c r="D14" s="34"/>
      <c r="E14" s="29">
        <v>5150</v>
      </c>
      <c r="F14" s="30" t="s">
        <v>30</v>
      </c>
      <c r="G14" s="35">
        <f t="shared" si="0"/>
        <v>889851.2</v>
      </c>
      <c r="H14" s="36">
        <v>889851.2</v>
      </c>
      <c r="I14" s="36">
        <v>889851.2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5190</v>
      </c>
      <c r="F15" s="30" t="s">
        <v>23</v>
      </c>
      <c r="G15" s="35">
        <f t="shared" si="0"/>
        <v>29000</v>
      </c>
      <c r="H15" s="36">
        <v>29000</v>
      </c>
      <c r="I15" s="36">
        <v>29000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5210</v>
      </c>
      <c r="F16" s="30" t="s">
        <v>33</v>
      </c>
      <c r="G16" s="35">
        <f t="shared" si="0"/>
        <v>8000</v>
      </c>
      <c r="H16" s="36">
        <v>8000</v>
      </c>
      <c r="I16" s="36">
        <v>8000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/>
      <c r="C17" s="33"/>
      <c r="D17" s="34"/>
      <c r="E17" s="29">
        <v>5230</v>
      </c>
      <c r="F17" s="30" t="s">
        <v>34</v>
      </c>
      <c r="G17" s="35">
        <f t="shared" si="0"/>
        <v>9000</v>
      </c>
      <c r="H17" s="36">
        <v>9000</v>
      </c>
      <c r="I17" s="36">
        <v>9000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/>
      <c r="C18" s="33"/>
      <c r="D18" s="34"/>
      <c r="E18" s="29">
        <v>5310</v>
      </c>
      <c r="F18" s="30" t="s">
        <v>24</v>
      </c>
      <c r="G18" s="35">
        <f t="shared" si="0"/>
        <v>186000</v>
      </c>
      <c r="H18" s="36">
        <v>186000</v>
      </c>
      <c r="I18" s="36">
        <v>186000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5320</v>
      </c>
      <c r="F19" s="30" t="s">
        <v>35</v>
      </c>
      <c r="G19" s="35">
        <f t="shared" si="0"/>
        <v>4000</v>
      </c>
      <c r="H19" s="36">
        <v>4000</v>
      </c>
      <c r="I19" s="36">
        <v>4000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5620</v>
      </c>
      <c r="F20" s="30" t="s">
        <v>36</v>
      </c>
      <c r="G20" s="35">
        <f t="shared" si="0"/>
        <v>20000</v>
      </c>
      <c r="H20" s="36">
        <v>20000</v>
      </c>
      <c r="I20" s="36">
        <v>5000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ht="22.5" x14ac:dyDescent="0.2">
      <c r="B21" s="32"/>
      <c r="C21" s="33"/>
      <c r="D21" s="34"/>
      <c r="E21" s="29">
        <v>5660</v>
      </c>
      <c r="F21" s="30" t="s">
        <v>37</v>
      </c>
      <c r="G21" s="35">
        <f t="shared" si="0"/>
        <v>24000</v>
      </c>
      <c r="H21" s="36">
        <v>24000</v>
      </c>
      <c r="I21" s="36">
        <v>24000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5670</v>
      </c>
      <c r="F22" s="30" t="s">
        <v>38</v>
      </c>
      <c r="G22" s="35">
        <f t="shared" si="0"/>
        <v>92256.98</v>
      </c>
      <c r="H22" s="36">
        <v>92256.98</v>
      </c>
      <c r="I22" s="36">
        <v>107256.98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5910</v>
      </c>
      <c r="F23" s="30" t="s">
        <v>39</v>
      </c>
      <c r="G23" s="35">
        <f t="shared" si="0"/>
        <v>30515.25</v>
      </c>
      <c r="H23" s="36">
        <v>30515.25</v>
      </c>
      <c r="I23" s="36">
        <v>30515.25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ht="22.5" x14ac:dyDescent="0.2">
      <c r="B24" s="32" t="s">
        <v>40</v>
      </c>
      <c r="C24" s="33"/>
      <c r="D24" s="34" t="s">
        <v>41</v>
      </c>
      <c r="E24" s="29">
        <v>5220</v>
      </c>
      <c r="F24" s="30" t="s">
        <v>42</v>
      </c>
      <c r="G24" s="35">
        <f t="shared" si="0"/>
        <v>55000</v>
      </c>
      <c r="H24" s="36">
        <v>55000</v>
      </c>
      <c r="I24" s="36">
        <v>55000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ht="22.5" x14ac:dyDescent="0.2">
      <c r="B25" s="32"/>
      <c r="C25" s="33"/>
      <c r="D25" s="34"/>
      <c r="E25" s="29">
        <v>5290</v>
      </c>
      <c r="F25" s="30" t="s">
        <v>43</v>
      </c>
      <c r="G25" s="35">
        <f t="shared" si="0"/>
        <v>112500</v>
      </c>
      <c r="H25" s="36">
        <v>112500</v>
      </c>
      <c r="I25" s="36">
        <v>112500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ht="22.5" x14ac:dyDescent="0.2">
      <c r="B26" s="32" t="s">
        <v>44</v>
      </c>
      <c r="C26" s="33"/>
      <c r="D26" s="34" t="s">
        <v>45</v>
      </c>
      <c r="E26" s="29">
        <v>5110</v>
      </c>
      <c r="F26" s="30" t="s">
        <v>27</v>
      </c>
      <c r="G26" s="35">
        <f t="shared" si="0"/>
        <v>334350</v>
      </c>
      <c r="H26" s="36">
        <v>334350</v>
      </c>
      <c r="I26" s="36">
        <v>334350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ht="22.5" x14ac:dyDescent="0.2">
      <c r="B27" s="32"/>
      <c r="C27" s="33"/>
      <c r="D27" s="34"/>
      <c r="E27" s="29">
        <v>5150</v>
      </c>
      <c r="F27" s="30" t="s">
        <v>30</v>
      </c>
      <c r="G27" s="35">
        <f t="shared" si="0"/>
        <v>62000</v>
      </c>
      <c r="H27" s="36">
        <v>62000</v>
      </c>
      <c r="I27" s="36">
        <v>62000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5220</v>
      </c>
      <c r="F28" s="30" t="s">
        <v>42</v>
      </c>
      <c r="G28" s="35">
        <f t="shared" si="0"/>
        <v>50000</v>
      </c>
      <c r="H28" s="36">
        <v>50000</v>
      </c>
      <c r="I28" s="36">
        <v>50000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5230</v>
      </c>
      <c r="F29" s="30" t="s">
        <v>34</v>
      </c>
      <c r="G29" s="35">
        <f t="shared" si="0"/>
        <v>20000</v>
      </c>
      <c r="H29" s="36">
        <v>20000</v>
      </c>
      <c r="I29" s="36">
        <v>20000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">
      <c r="B30" s="32"/>
      <c r="C30" s="33"/>
      <c r="D30" s="34"/>
      <c r="E30" s="29">
        <v>5690</v>
      </c>
      <c r="F30" s="30" t="s">
        <v>46</v>
      </c>
      <c r="G30" s="35">
        <f t="shared" si="0"/>
        <v>14000</v>
      </c>
      <c r="H30" s="36">
        <v>14000</v>
      </c>
      <c r="I30" s="36">
        <v>14000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/>
      <c r="C31" s="33"/>
      <c r="D31" s="34"/>
      <c r="E31" s="39"/>
      <c r="F31" s="40"/>
      <c r="G31" s="44"/>
      <c r="H31" s="44"/>
      <c r="I31" s="44"/>
      <c r="J31" s="44"/>
      <c r="K31" s="44"/>
      <c r="L31" s="41"/>
      <c r="M31" s="42"/>
    </row>
    <row r="32" spans="2:13" x14ac:dyDescent="0.2">
      <c r="B32" s="32"/>
      <c r="C32" s="33"/>
      <c r="D32" s="27"/>
      <c r="E32" s="43"/>
      <c r="F32" s="27"/>
      <c r="G32" s="27"/>
      <c r="H32" s="27"/>
      <c r="I32" s="27"/>
      <c r="J32" s="27"/>
      <c r="K32" s="27"/>
      <c r="L32" s="27"/>
      <c r="M32" s="28"/>
    </row>
    <row r="33" spans="2:13" ht="13.15" customHeight="1" x14ac:dyDescent="0.2">
      <c r="B33" s="88" t="s">
        <v>14</v>
      </c>
      <c r="C33" s="89"/>
      <c r="D33" s="89"/>
      <c r="E33" s="89"/>
      <c r="F33" s="89"/>
      <c r="G33" s="7">
        <f>SUM(G9:G30)</f>
        <v>6862146.4300000006</v>
      </c>
      <c r="H33" s="7">
        <f>SUM(H9:H30)</f>
        <v>6862146.4300000006</v>
      </c>
      <c r="I33" s="7">
        <f>SUM(I9:I30)</f>
        <v>6862146.4300000006</v>
      </c>
      <c r="J33" s="7">
        <f>SUM(J9:J30)</f>
        <v>0</v>
      </c>
      <c r="K33" s="7">
        <f>SUM(K9:K30)</f>
        <v>0</v>
      </c>
      <c r="L33" s="8">
        <f>IFERROR(K33/H33,0)</f>
        <v>0</v>
      </c>
      <c r="M33" s="9">
        <f>IFERROR(K33/I33,0)</f>
        <v>0</v>
      </c>
    </row>
    <row r="34" spans="2:13" ht="4.9000000000000004" customHeight="1" x14ac:dyDescent="0.2">
      <c r="B34" s="32"/>
      <c r="C34" s="33"/>
      <c r="D34" s="27"/>
      <c r="E34" s="43"/>
      <c r="F34" s="27"/>
      <c r="G34" s="27"/>
      <c r="H34" s="27"/>
      <c r="I34" s="27"/>
      <c r="J34" s="27"/>
      <c r="K34" s="27"/>
      <c r="L34" s="27"/>
      <c r="M34" s="28"/>
    </row>
    <row r="35" spans="2:13" ht="13.15" customHeight="1" x14ac:dyDescent="0.2">
      <c r="B35" s="90" t="s">
        <v>15</v>
      </c>
      <c r="C35" s="87"/>
      <c r="D35" s="87"/>
      <c r="E35" s="21"/>
      <c r="F35" s="26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25"/>
      <c r="C36" s="87" t="s">
        <v>16</v>
      </c>
      <c r="D36" s="87"/>
      <c r="E36" s="21"/>
      <c r="F36" s="26"/>
      <c r="G36" s="27"/>
      <c r="H36" s="27"/>
      <c r="I36" s="27"/>
      <c r="J36" s="27"/>
      <c r="K36" s="27"/>
      <c r="L36" s="27"/>
      <c r="M36" s="28"/>
    </row>
    <row r="37" spans="2:13" ht="6" customHeight="1" x14ac:dyDescent="0.2">
      <c r="B37" s="45"/>
      <c r="C37" s="46"/>
      <c r="D37" s="46"/>
      <c r="E37" s="39"/>
      <c r="F37" s="46"/>
      <c r="G37" s="27"/>
      <c r="H37" s="27"/>
      <c r="I37" s="27"/>
      <c r="J37" s="27"/>
      <c r="K37" s="27"/>
      <c r="L37" s="27"/>
      <c r="M37" s="28"/>
    </row>
    <row r="38" spans="2:13" x14ac:dyDescent="0.2">
      <c r="B38" s="32"/>
      <c r="C38" s="33"/>
      <c r="D38" s="27"/>
      <c r="E38" s="43"/>
      <c r="F38" s="27"/>
      <c r="G38" s="44"/>
      <c r="H38" s="44"/>
      <c r="I38" s="44"/>
      <c r="J38" s="44"/>
      <c r="K38" s="44"/>
      <c r="L38" s="41"/>
      <c r="M38" s="42"/>
    </row>
    <row r="39" spans="2:13" x14ac:dyDescent="0.2">
      <c r="B39" s="47"/>
      <c r="C39" s="48"/>
      <c r="D39" s="49"/>
      <c r="E39" s="50"/>
      <c r="F39" s="49"/>
      <c r="G39" s="49"/>
      <c r="H39" s="49"/>
      <c r="I39" s="49"/>
      <c r="J39" s="49"/>
      <c r="K39" s="49"/>
      <c r="L39" s="49"/>
      <c r="M39" s="51"/>
    </row>
    <row r="40" spans="2:13" x14ac:dyDescent="0.2">
      <c r="B40" s="88" t="s">
        <v>17</v>
      </c>
      <c r="C40" s="89"/>
      <c r="D40" s="89"/>
      <c r="E40" s="89"/>
      <c r="F40" s="89"/>
      <c r="G40" s="7">
        <f>SUM(G35:G39)</f>
        <v>0</v>
      </c>
      <c r="H40" s="7">
        <f t="shared" ref="H40:K40" si="3">SUM(H35:H39)</f>
        <v>0</v>
      </c>
      <c r="I40" s="7">
        <f t="shared" si="3"/>
        <v>0</v>
      </c>
      <c r="J40" s="7">
        <f t="shared" si="3"/>
        <v>0</v>
      </c>
      <c r="K40" s="7">
        <f t="shared" si="3"/>
        <v>0</v>
      </c>
      <c r="L40" s="8">
        <f>IFERROR(K40/H40,0)</f>
        <v>0</v>
      </c>
      <c r="M40" s="9">
        <f>IFERROR(K40/I40,0)</f>
        <v>0</v>
      </c>
    </row>
    <row r="41" spans="2:13" x14ac:dyDescent="0.2">
      <c r="B41" s="4"/>
      <c r="C41" s="5"/>
      <c r="D41" s="2"/>
      <c r="E41" s="6"/>
      <c r="F41" s="2"/>
      <c r="G41" s="2"/>
      <c r="H41" s="2"/>
      <c r="I41" s="2"/>
      <c r="J41" s="2"/>
      <c r="K41" s="2"/>
      <c r="L41" s="2"/>
      <c r="M41" s="3"/>
    </row>
    <row r="42" spans="2:13" x14ac:dyDescent="0.2">
      <c r="B42" s="75" t="s">
        <v>18</v>
      </c>
      <c r="C42" s="76"/>
      <c r="D42" s="76"/>
      <c r="E42" s="76"/>
      <c r="F42" s="76"/>
      <c r="G42" s="10">
        <f>+G33+G40</f>
        <v>6862146.4300000006</v>
      </c>
      <c r="H42" s="10">
        <f>+H33+H40</f>
        <v>6862146.4300000006</v>
      </c>
      <c r="I42" s="10">
        <f>+I33+I40</f>
        <v>6862146.4300000006</v>
      </c>
      <c r="J42" s="10">
        <f>+J33+J40</f>
        <v>0</v>
      </c>
      <c r="K42" s="10">
        <f>+K33+K40</f>
        <v>0</v>
      </c>
      <c r="L42" s="11">
        <f>IFERROR(K42/H42,0)</f>
        <v>0</v>
      </c>
      <c r="M42" s="12">
        <f>IFERROR(K42/I42,0)</f>
        <v>0</v>
      </c>
    </row>
    <row r="43" spans="2:13" x14ac:dyDescent="0.2">
      <c r="B43" s="13"/>
      <c r="C43" s="14"/>
      <c r="D43" s="14"/>
      <c r="E43" s="15"/>
      <c r="F43" s="14"/>
      <c r="G43" s="14"/>
      <c r="H43" s="14"/>
      <c r="I43" s="14"/>
      <c r="J43" s="14"/>
      <c r="K43" s="14"/>
      <c r="L43" s="14"/>
      <c r="M43" s="16"/>
    </row>
    <row r="44" spans="2:13" ht="15" x14ac:dyDescent="0.25">
      <c r="B44" s="17" t="s">
        <v>19</v>
      </c>
      <c r="C44" s="17"/>
      <c r="D44" s="18"/>
      <c r="E44" s="19"/>
      <c r="F44" s="18"/>
      <c r="G44" s="18"/>
      <c r="H44" s="18"/>
    </row>
  </sheetData>
  <mergeCells count="22">
    <mergeCell ref="B42:F42"/>
    <mergeCell ref="K3:K5"/>
    <mergeCell ref="L3:M3"/>
    <mergeCell ref="L4:L5"/>
    <mergeCell ref="M4:M5"/>
    <mergeCell ref="B6:D6"/>
    <mergeCell ref="J6:K6"/>
    <mergeCell ref="C7:D7"/>
    <mergeCell ref="B33:F33"/>
    <mergeCell ref="B35:D35"/>
    <mergeCell ref="C36:D36"/>
    <mergeCell ref="B40:F4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2021-04-16T17:48:06Z</cp:lastPrinted>
  <dcterms:created xsi:type="dcterms:W3CDTF">2020-08-06T19:52:58Z</dcterms:created>
  <dcterms:modified xsi:type="dcterms:W3CDTF">2021-04-16T17:48:40Z</dcterms:modified>
</cp:coreProperties>
</file>