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xWindow="0" yWindow="1200" windowWidth="28800" windowHeight="1231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7" i="4" l="1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78" i="4" l="1"/>
  <c r="Q78" i="4"/>
  <c r="I78" i="4" l="1"/>
  <c r="H78" i="4"/>
  <c r="G78" i="4"/>
  <c r="N4" i="4" l="1"/>
  <c r="Q4" i="4"/>
  <c r="P4" i="4"/>
</calcChain>
</file>

<file path=xl/sharedStrings.xml><?xml version="1.0" encoding="utf-8"?>
<sst xmlns="http://schemas.openxmlformats.org/spreadsheetml/2006/main" count="541" uniqueCount="95">
  <si>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</si>
  <si>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</si>
  <si>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</si>
  <si>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</si>
  <si>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</si>
  <si>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</si>
  <si>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</si>
  <si>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</si>
  <si>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</si>
  <si>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</si>
  <si>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</si>
  <si>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</si>
  <si>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</si>
  <si>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</si>
  <si>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</si>
  <si>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</si>
  <si>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</si>
  <si>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</si>
  <si>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</si>
  <si>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</si>
  <si>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</si>
  <si>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E017PB0439</t>
  </si>
  <si>
    <t>ADMINISTRACIÓN E IMPARTICIÓN DE LOS SERVICIOS EDUCATIVOS EXISTENTES UTL.</t>
  </si>
  <si>
    <t>5110</t>
  </si>
  <si>
    <t>BIENES MUEBLES</t>
  </si>
  <si>
    <t>SECRETARÍA ACADÉMICA UTL</t>
  </si>
  <si>
    <t>211213012030000</t>
  </si>
  <si>
    <t>E017PB04392399</t>
  </si>
  <si>
    <t>R23 ADMINISTRACIÓN SERVICIOS EDUCATIVOS UTL</t>
  </si>
  <si>
    <t>E017PB2749</t>
  </si>
  <si>
    <t>ADMINISTRACIÓN  E IMPARTICIÓN DE LOS SERVICIOS EDUCATIVOS EXISTENTES EN UTL-UAS</t>
  </si>
  <si>
    <t>UTL EXTENSIÓN UNIDAD ACADÉMICA ACÁMBARO</t>
  </si>
  <si>
    <t>211213012D10000</t>
  </si>
  <si>
    <t>E017PB33252399</t>
  </si>
  <si>
    <t>R23 EQUIPAMIENTO ESPACIOS UTL</t>
  </si>
  <si>
    <t>M006GB1034</t>
  </si>
  <si>
    <t>ADMINISTRACIÓN DE LOS RECURSOS HUMANOS, MATERIALES, FINANCIEROS Y DE SERVICIOS. UTL</t>
  </si>
  <si>
    <t>DIRECCIÓN DE ADMON Y FINANZAS UTL</t>
  </si>
  <si>
    <t>211213012020000</t>
  </si>
  <si>
    <t>M007GC1154</t>
  </si>
  <si>
    <t>ADMINISTRACIÓN DE LOS SERVICIOS INFORMÁTICOS UTL.</t>
  </si>
  <si>
    <t>RECTORÍA UTL</t>
  </si>
  <si>
    <t>211213012010000</t>
  </si>
  <si>
    <t>5120</t>
  </si>
  <si>
    <t>5150</t>
  </si>
  <si>
    <t>E017QB05922305</t>
  </si>
  <si>
    <t>EQUIPO ESPECIALIZADO UTL</t>
  </si>
  <si>
    <t>E038PB0448</t>
  </si>
  <si>
    <t>OPERACIÓN DE SERVICIOS DE VINCULACIÓN CON EL ENTORNO. UTL</t>
  </si>
  <si>
    <t>DIR DE SERV DE APOYO SECT PROD Y SOC UTL</t>
  </si>
  <si>
    <t>211213012040100</t>
  </si>
  <si>
    <t>M007GC11542399</t>
  </si>
  <si>
    <t>R23 ADMÓN. DE LOS SERVICIOS INFORMÁTICOS UTL</t>
  </si>
  <si>
    <t>P005PA0441</t>
  </si>
  <si>
    <t>APOYOS PARA LA PROFESIONALIZACIÓN DEL PERSONAL DOCENTE DE LA UTL</t>
  </si>
  <si>
    <t>P005PA04412399</t>
  </si>
  <si>
    <t>R23 PROFESIONALIZACIÓN PERSONAL DOCENTE UTL</t>
  </si>
  <si>
    <t>5190</t>
  </si>
  <si>
    <t>5210</t>
  </si>
  <si>
    <t>E038PB2782</t>
  </si>
  <si>
    <t>ACTUALIZACIÓN DE PROGRAMAS Y CONTENIDOS EDUCATIVOS DE LA UTL.</t>
  </si>
  <si>
    <t>SECRETARÍA DE VINCULACIÓN UTL</t>
  </si>
  <si>
    <t>211213012040000</t>
  </si>
  <si>
    <t>5220</t>
  </si>
  <si>
    <t>P005PB0443</t>
  </si>
  <si>
    <t>FORTALECIMIENTO DE LA FORMACIÓN INTEGRAL DE LA UTL</t>
  </si>
  <si>
    <t>5230</t>
  </si>
  <si>
    <t>5290</t>
  </si>
  <si>
    <t>5310</t>
  </si>
  <si>
    <t>M007GC1146</t>
  </si>
  <si>
    <t>OPERACIÓN DE LA PLANEACIÓN Y  EVALUACIÓN. UTL</t>
  </si>
  <si>
    <t>P005PA0445</t>
  </si>
  <si>
    <t>GESTIÓN DE CERTIFICACIÓN DE PROCESOS Y ACREDITACIÓN DE PROGRAMAS EDUCATIVOS DE LA UTL</t>
  </si>
  <si>
    <t>5320</t>
  </si>
  <si>
    <t/>
  </si>
  <si>
    <t>5620</t>
  </si>
  <si>
    <t>E017PB0446</t>
  </si>
  <si>
    <t>MANTENIMIENTO DE INSTALACIONES FÍSICAS Y MÓVILES DE LA UTL</t>
  </si>
  <si>
    <t>5640</t>
  </si>
  <si>
    <t>5650</t>
  </si>
  <si>
    <t>5660</t>
  </si>
  <si>
    <t>5670</t>
  </si>
  <si>
    <t>5690</t>
  </si>
  <si>
    <t>E017QB05922303</t>
  </si>
  <si>
    <t>RET Y SUST IMPERMEABILIZANTE EDIFICIOS</t>
  </si>
  <si>
    <t>6190</t>
  </si>
  <si>
    <t>OBRA</t>
  </si>
  <si>
    <t>E017QB05922304</t>
  </si>
  <si>
    <t>CONSTRUCCIÓN CANCHA Y TECHO UTL</t>
  </si>
  <si>
    <t>6220</t>
  </si>
  <si>
    <t>E017QB05922306</t>
  </si>
  <si>
    <t>ESTUDIO DE MECÁNICA DE SUELOS UTL</t>
  </si>
  <si>
    <t>6270</t>
  </si>
  <si>
    <t>UNIVERSIDAD TECNOLOGICA DE LEON
Programas y Proyectos de Inversión
Del 1 de Enero al 31 de Marzo de 2024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</si>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</sst>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5" fillId="3" borderId="0" xfId="0" applyFont="1" applyFill="1"/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83</xdr:row>
      <xdr:rowOff>47625</xdr:rowOff>
    </xdr:from>
    <xdr:to>
      <xdr:col>8</xdr:col>
      <xdr:colOff>628025</xdr:colOff>
      <xdr:row>86</xdr:row>
      <xdr:rowOff>133350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7411700"/>
          <a:ext cx="75527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tabSelected="1" topLeftCell="A67" workbookViewId="0">
      <selection activeCell="A79" sqref="A79"/>
    </sheetView>
  </sheetViews>
  <sheetFormatPr baseColWidth="10" defaultRowHeight="15" x14ac:dyDescent="0.25"/>
  <cols>
    <col min="1" max="1" width="16.85546875" bestFit="1" customWidth="1"/>
    <col min="2" max="2" width="68.5703125" bestFit="1" customWidth="1"/>
    <col min="3" max="3" width="6.42578125" bestFit="1" customWidth="1"/>
    <col min="4" max="4" width="13.7109375" bestFit="1" customWidth="1"/>
    <col min="5" max="5" width="14" bestFit="1" customWidth="1"/>
    <col min="6" max="6" width="38.85546875" bestFit="1" customWidth="1"/>
    <col min="7" max="7" width="11.7109375" bestFit="1" customWidth="1"/>
    <col min="8" max="9" width="12.7109375" bestFit="1" customWidth="1"/>
    <col min="10" max="10" width="10.7109375" customWidth="1"/>
    <col min="11" max="11" width="9.5703125" bestFit="1" customWidth="1"/>
    <col min="12" max="12" width="9" bestFit="1" customWidth="1"/>
    <col min="13" max="13" width="8.7109375" bestFit="1" customWidth="1"/>
    <col min="14" max="15" width="10.140625" bestFit="1" customWidth="1"/>
    <col min="16" max="16" width="10.7109375" bestFit="1" customWidth="1"/>
    <col min="17" max="17" width="9.5703125" bestFit="1" customWidth="1"/>
  </cols>
  <sheetData>
    <row r="1" spans="1:17" ht="47.1" customHeight="1" x14ac:dyDescent="0.25">
      <c r="A1" s="15" t="s">
        <v>93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8500</v>
      </c>
      <c r="H4" s="10">
        <v>8500</v>
      </c>
      <c r="I4" s="10">
        <v>0</v>
      </c>
      <c r="J4" s="5"/>
      <c r="K4" s="5"/>
      <c r="L4" s="5"/>
      <c r="M4" s="8" t="s">
        <v>17</v>
      </c>
      <c r="N4" s="7">
        <f t="shared" ref="N4:N35" si="0">IF(G4&gt;0,I4/G4,0)</f>
        <v>0</v>
      </c>
      <c r="O4" s="7">
        <f t="shared" ref="O4:O35" si="1">IF(H4&gt;0,I4/H4,0)</f>
        <v>0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26</v>
      </c>
      <c r="F5" s="12" t="s">
        <v>25</v>
      </c>
      <c r="G5" s="10">
        <v>0</v>
      </c>
      <c r="H5" s="10">
        <v>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ht="22.5" x14ac:dyDescent="0.25">
      <c r="A6" s="12" t="s">
        <v>29</v>
      </c>
      <c r="B6" s="12" t="s">
        <v>30</v>
      </c>
      <c r="C6" s="12" t="s">
        <v>23</v>
      </c>
      <c r="D6" s="12" t="s">
        <v>24</v>
      </c>
      <c r="E6" s="12" t="s">
        <v>32</v>
      </c>
      <c r="F6" s="12" t="s">
        <v>31</v>
      </c>
      <c r="G6" s="10">
        <v>0</v>
      </c>
      <c r="H6" s="10">
        <v>3522.58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33</v>
      </c>
      <c r="B7" s="12" t="s">
        <v>34</v>
      </c>
      <c r="C7" s="12" t="s">
        <v>23</v>
      </c>
      <c r="D7" s="12" t="s">
        <v>24</v>
      </c>
      <c r="E7" s="12" t="s">
        <v>26</v>
      </c>
      <c r="F7" s="12" t="s">
        <v>25</v>
      </c>
      <c r="G7" s="10">
        <v>0</v>
      </c>
      <c r="H7" s="10">
        <v>1765859.42</v>
      </c>
      <c r="I7" s="10">
        <v>1765859.42</v>
      </c>
      <c r="J7" s="5"/>
      <c r="K7" s="5"/>
      <c r="L7" s="5"/>
      <c r="M7" s="8" t="s">
        <v>17</v>
      </c>
      <c r="N7" s="7">
        <f t="shared" si="0"/>
        <v>0</v>
      </c>
      <c r="O7" s="7">
        <f t="shared" si="1"/>
        <v>1</v>
      </c>
      <c r="P7" s="6">
        <f t="shared" si="2"/>
        <v>0</v>
      </c>
      <c r="Q7" s="6">
        <f t="shared" si="3"/>
        <v>0</v>
      </c>
    </row>
    <row r="8" spans="1:17" ht="22.5" x14ac:dyDescent="0.25">
      <c r="A8" s="12" t="s">
        <v>35</v>
      </c>
      <c r="B8" s="12" t="s">
        <v>36</v>
      </c>
      <c r="C8" s="12" t="s">
        <v>23</v>
      </c>
      <c r="D8" s="12" t="s">
        <v>24</v>
      </c>
      <c r="E8" s="12" t="s">
        <v>38</v>
      </c>
      <c r="F8" s="12" t="s">
        <v>37</v>
      </c>
      <c r="G8" s="10">
        <v>0</v>
      </c>
      <c r="H8" s="10">
        <v>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39</v>
      </c>
      <c r="B9" s="12" t="s">
        <v>40</v>
      </c>
      <c r="C9" s="12" t="s">
        <v>23</v>
      </c>
      <c r="D9" s="12" t="s">
        <v>24</v>
      </c>
      <c r="E9" s="12" t="s">
        <v>42</v>
      </c>
      <c r="F9" s="12" t="s">
        <v>41</v>
      </c>
      <c r="G9" s="10">
        <v>0</v>
      </c>
      <c r="H9" s="10">
        <v>0</v>
      </c>
      <c r="I9" s="10">
        <v>0</v>
      </c>
      <c r="J9" s="5"/>
      <c r="K9" s="5"/>
      <c r="L9" s="5"/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21</v>
      </c>
      <c r="B10" s="12" t="s">
        <v>22</v>
      </c>
      <c r="C10" s="12" t="s">
        <v>43</v>
      </c>
      <c r="D10" s="12" t="s">
        <v>24</v>
      </c>
      <c r="E10" s="12" t="s">
        <v>26</v>
      </c>
      <c r="F10" s="12" t="s">
        <v>25</v>
      </c>
      <c r="G10" s="10">
        <v>0</v>
      </c>
      <c r="H10" s="10">
        <v>0</v>
      </c>
      <c r="I10" s="10">
        <v>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27</v>
      </c>
      <c r="B11" s="12" t="s">
        <v>28</v>
      </c>
      <c r="C11" s="12" t="s">
        <v>43</v>
      </c>
      <c r="D11" s="12" t="s">
        <v>24</v>
      </c>
      <c r="E11" s="12" t="s">
        <v>26</v>
      </c>
      <c r="F11" s="12" t="s">
        <v>25</v>
      </c>
      <c r="G11" s="10">
        <v>0</v>
      </c>
      <c r="H11" s="10">
        <v>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33</v>
      </c>
      <c r="B12" s="12" t="s">
        <v>34</v>
      </c>
      <c r="C12" s="12" t="s">
        <v>43</v>
      </c>
      <c r="D12" s="12" t="s">
        <v>24</v>
      </c>
      <c r="E12" s="12" t="s">
        <v>26</v>
      </c>
      <c r="F12" s="12" t="s">
        <v>25</v>
      </c>
      <c r="G12" s="10">
        <v>0</v>
      </c>
      <c r="H12" s="10">
        <v>14700</v>
      </c>
      <c r="I12" s="10">
        <v>14700</v>
      </c>
      <c r="J12" s="5"/>
      <c r="K12" s="5"/>
      <c r="L12" s="5"/>
      <c r="M12" s="8" t="s">
        <v>17</v>
      </c>
      <c r="N12" s="7">
        <f t="shared" si="0"/>
        <v>0</v>
      </c>
      <c r="O12" s="7">
        <f t="shared" si="1"/>
        <v>1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21</v>
      </c>
      <c r="B13" s="12" t="s">
        <v>22</v>
      </c>
      <c r="C13" s="12" t="s">
        <v>44</v>
      </c>
      <c r="D13" s="12" t="s">
        <v>24</v>
      </c>
      <c r="E13" s="12" t="s">
        <v>26</v>
      </c>
      <c r="F13" s="12" t="s">
        <v>25</v>
      </c>
      <c r="G13" s="10">
        <v>152000</v>
      </c>
      <c r="H13" s="10">
        <v>354470.67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27</v>
      </c>
      <c r="B14" s="12" t="s">
        <v>28</v>
      </c>
      <c r="C14" s="12" t="s">
        <v>44</v>
      </c>
      <c r="D14" s="12" t="s">
        <v>24</v>
      </c>
      <c r="E14" s="12" t="s">
        <v>26</v>
      </c>
      <c r="F14" s="12" t="s">
        <v>25</v>
      </c>
      <c r="G14" s="10">
        <v>0</v>
      </c>
      <c r="H14" s="10">
        <v>0</v>
      </c>
      <c r="I14" s="10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ht="22.5" x14ac:dyDescent="0.25">
      <c r="A15" s="12" t="s">
        <v>29</v>
      </c>
      <c r="B15" s="12" t="s">
        <v>30</v>
      </c>
      <c r="C15" s="12" t="s">
        <v>44</v>
      </c>
      <c r="D15" s="12" t="s">
        <v>24</v>
      </c>
      <c r="E15" s="12" t="s">
        <v>32</v>
      </c>
      <c r="F15" s="12" t="s">
        <v>31</v>
      </c>
      <c r="G15" s="10">
        <v>13500</v>
      </c>
      <c r="H15" s="10">
        <v>93500</v>
      </c>
      <c r="I15" s="10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33</v>
      </c>
      <c r="B16" s="12" t="s">
        <v>34</v>
      </c>
      <c r="C16" s="12" t="s">
        <v>44</v>
      </c>
      <c r="D16" s="12" t="s">
        <v>24</v>
      </c>
      <c r="E16" s="12" t="s">
        <v>26</v>
      </c>
      <c r="F16" s="12" t="s">
        <v>25</v>
      </c>
      <c r="G16" s="10">
        <v>0</v>
      </c>
      <c r="H16" s="10">
        <v>5174598.3499999996</v>
      </c>
      <c r="I16" s="10">
        <v>5174598.3499999996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1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45</v>
      </c>
      <c r="B17" s="12" t="s">
        <v>46</v>
      </c>
      <c r="C17" s="12" t="s">
        <v>44</v>
      </c>
      <c r="D17" s="12" t="s">
        <v>24</v>
      </c>
      <c r="E17" s="12" t="s">
        <v>26</v>
      </c>
      <c r="F17" s="12" t="s">
        <v>25</v>
      </c>
      <c r="G17" s="10">
        <v>0</v>
      </c>
      <c r="H17" s="10">
        <v>1665963</v>
      </c>
      <c r="I17" s="10">
        <v>1665963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1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47</v>
      </c>
      <c r="B18" s="12" t="s">
        <v>48</v>
      </c>
      <c r="C18" s="12" t="s">
        <v>44</v>
      </c>
      <c r="D18" s="12" t="s">
        <v>24</v>
      </c>
      <c r="E18" s="12" t="s">
        <v>50</v>
      </c>
      <c r="F18" s="12" t="s">
        <v>49</v>
      </c>
      <c r="G18" s="10">
        <v>36000</v>
      </c>
      <c r="H18" s="10">
        <v>36000</v>
      </c>
      <c r="I18" s="10">
        <v>0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39</v>
      </c>
      <c r="B19" s="12" t="s">
        <v>40</v>
      </c>
      <c r="C19" s="12" t="s">
        <v>44</v>
      </c>
      <c r="D19" s="12" t="s">
        <v>24</v>
      </c>
      <c r="E19" s="12" t="s">
        <v>42</v>
      </c>
      <c r="F19" s="12" t="s">
        <v>41</v>
      </c>
      <c r="G19" s="10">
        <v>522260</v>
      </c>
      <c r="H19" s="10">
        <v>522260</v>
      </c>
      <c r="I19" s="10">
        <v>266243.20000000001</v>
      </c>
      <c r="J19" s="5"/>
      <c r="K19" s="5"/>
      <c r="L19" s="5"/>
      <c r="M19" s="8" t="s">
        <v>17</v>
      </c>
      <c r="N19" s="7">
        <f t="shared" si="0"/>
        <v>0.50979052579175121</v>
      </c>
      <c r="O19" s="7">
        <f t="shared" si="1"/>
        <v>0.50979052579175121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51</v>
      </c>
      <c r="B20" s="12" t="s">
        <v>52</v>
      </c>
      <c r="C20" s="12" t="s">
        <v>44</v>
      </c>
      <c r="D20" s="12" t="s">
        <v>24</v>
      </c>
      <c r="E20" s="12" t="s">
        <v>42</v>
      </c>
      <c r="F20" s="12" t="s">
        <v>41</v>
      </c>
      <c r="G20" s="10">
        <v>0</v>
      </c>
      <c r="H20" s="10">
        <v>1278501.8799999999</v>
      </c>
      <c r="I20" s="10">
        <v>1278501.8799999999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1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53</v>
      </c>
      <c r="B21" s="12" t="s">
        <v>54</v>
      </c>
      <c r="C21" s="12" t="s">
        <v>44</v>
      </c>
      <c r="D21" s="12" t="s">
        <v>24</v>
      </c>
      <c r="E21" s="12" t="s">
        <v>26</v>
      </c>
      <c r="F21" s="12" t="s">
        <v>25</v>
      </c>
      <c r="G21" s="10">
        <v>0</v>
      </c>
      <c r="H21" s="10">
        <v>0</v>
      </c>
      <c r="I21" s="10">
        <v>0</v>
      </c>
      <c r="J21" s="5"/>
      <c r="K21" s="5"/>
      <c r="L21" s="5"/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55</v>
      </c>
      <c r="B22" s="12" t="s">
        <v>56</v>
      </c>
      <c r="C22" s="12" t="s">
        <v>44</v>
      </c>
      <c r="D22" s="12" t="s">
        <v>24</v>
      </c>
      <c r="E22" s="12" t="s">
        <v>26</v>
      </c>
      <c r="F22" s="12" t="s">
        <v>25</v>
      </c>
      <c r="G22" s="10">
        <v>0</v>
      </c>
      <c r="H22" s="10">
        <v>28017.8</v>
      </c>
      <c r="I22" s="10">
        <v>28017.8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1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21</v>
      </c>
      <c r="B23" s="12" t="s">
        <v>22</v>
      </c>
      <c r="C23" s="12" t="s">
        <v>57</v>
      </c>
      <c r="D23" s="12" t="s">
        <v>24</v>
      </c>
      <c r="E23" s="12" t="s">
        <v>26</v>
      </c>
      <c r="F23" s="12" t="s">
        <v>25</v>
      </c>
      <c r="G23" s="10">
        <v>15000</v>
      </c>
      <c r="H23" s="10">
        <v>27000</v>
      </c>
      <c r="I23" s="10">
        <v>0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0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27</v>
      </c>
      <c r="B24" s="12" t="s">
        <v>28</v>
      </c>
      <c r="C24" s="12" t="s">
        <v>57</v>
      </c>
      <c r="D24" s="12" t="s">
        <v>24</v>
      </c>
      <c r="E24" s="12" t="s">
        <v>26</v>
      </c>
      <c r="F24" s="12" t="s">
        <v>25</v>
      </c>
      <c r="G24" s="10">
        <v>0</v>
      </c>
      <c r="H24" s="10">
        <v>10811.13</v>
      </c>
      <c r="I24" s="10">
        <v>10811.13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1</v>
      </c>
      <c r="P24" s="6">
        <f t="shared" si="2"/>
        <v>0</v>
      </c>
      <c r="Q24" s="6">
        <f t="shared" si="3"/>
        <v>0</v>
      </c>
    </row>
    <row r="25" spans="1:17" ht="22.5" x14ac:dyDescent="0.25">
      <c r="A25" s="12" t="s">
        <v>29</v>
      </c>
      <c r="B25" s="12" t="s">
        <v>30</v>
      </c>
      <c r="C25" s="12" t="s">
        <v>57</v>
      </c>
      <c r="D25" s="12" t="s">
        <v>24</v>
      </c>
      <c r="E25" s="12" t="s">
        <v>32</v>
      </c>
      <c r="F25" s="12" t="s">
        <v>31</v>
      </c>
      <c r="G25" s="10">
        <v>0</v>
      </c>
      <c r="H25" s="10">
        <v>0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33</v>
      </c>
      <c r="B26" s="12" t="s">
        <v>34</v>
      </c>
      <c r="C26" s="12" t="s">
        <v>57</v>
      </c>
      <c r="D26" s="12" t="s">
        <v>24</v>
      </c>
      <c r="E26" s="12" t="s">
        <v>26</v>
      </c>
      <c r="F26" s="12" t="s">
        <v>25</v>
      </c>
      <c r="G26" s="10">
        <v>0</v>
      </c>
      <c r="H26" s="10">
        <v>379217.84</v>
      </c>
      <c r="I26" s="10">
        <v>379217.84</v>
      </c>
      <c r="J26" s="5"/>
      <c r="K26" s="5"/>
      <c r="L26" s="5"/>
      <c r="M26" s="8" t="s">
        <v>17</v>
      </c>
      <c r="N26" s="7">
        <f t="shared" si="0"/>
        <v>0</v>
      </c>
      <c r="O26" s="7">
        <f t="shared" si="1"/>
        <v>1</v>
      </c>
      <c r="P26" s="6">
        <f t="shared" si="2"/>
        <v>0</v>
      </c>
      <c r="Q26" s="6">
        <f t="shared" si="3"/>
        <v>0</v>
      </c>
    </row>
    <row r="27" spans="1:17" ht="22.5" x14ac:dyDescent="0.25">
      <c r="A27" s="12" t="s">
        <v>35</v>
      </c>
      <c r="B27" s="12" t="s">
        <v>36</v>
      </c>
      <c r="C27" s="12" t="s">
        <v>57</v>
      </c>
      <c r="D27" s="12" t="s">
        <v>24</v>
      </c>
      <c r="E27" s="12" t="s">
        <v>38</v>
      </c>
      <c r="F27" s="12" t="s">
        <v>37</v>
      </c>
      <c r="G27" s="10">
        <v>8000</v>
      </c>
      <c r="H27" s="10">
        <v>8000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39</v>
      </c>
      <c r="B28" s="12" t="s">
        <v>40</v>
      </c>
      <c r="C28" s="12" t="s">
        <v>57</v>
      </c>
      <c r="D28" s="12" t="s">
        <v>24</v>
      </c>
      <c r="E28" s="12" t="s">
        <v>42</v>
      </c>
      <c r="F28" s="12" t="s">
        <v>41</v>
      </c>
      <c r="G28" s="10">
        <v>0</v>
      </c>
      <c r="H28" s="10">
        <v>0</v>
      </c>
      <c r="I28" s="10">
        <v>0</v>
      </c>
      <c r="J28" s="5"/>
      <c r="K28" s="5"/>
      <c r="L28" s="5"/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21</v>
      </c>
      <c r="B29" s="12" t="s">
        <v>22</v>
      </c>
      <c r="C29" s="12" t="s">
        <v>58</v>
      </c>
      <c r="D29" s="12" t="s">
        <v>24</v>
      </c>
      <c r="E29" s="12" t="s">
        <v>26</v>
      </c>
      <c r="F29" s="12" t="s">
        <v>25</v>
      </c>
      <c r="G29" s="10">
        <v>49000</v>
      </c>
      <c r="H29" s="10">
        <v>49000</v>
      </c>
      <c r="I29" s="10">
        <v>0</v>
      </c>
      <c r="J29" s="5"/>
      <c r="K29" s="5"/>
      <c r="L29" s="5"/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27</v>
      </c>
      <c r="B30" s="12" t="s">
        <v>28</v>
      </c>
      <c r="C30" s="12" t="s">
        <v>58</v>
      </c>
      <c r="D30" s="12" t="s">
        <v>24</v>
      </c>
      <c r="E30" s="12" t="s">
        <v>26</v>
      </c>
      <c r="F30" s="12" t="s">
        <v>25</v>
      </c>
      <c r="G30" s="10">
        <v>0</v>
      </c>
      <c r="H30" s="10">
        <v>0</v>
      </c>
      <c r="I30" s="10">
        <v>0</v>
      </c>
      <c r="J30" s="5"/>
      <c r="K30" s="5"/>
      <c r="L30" s="5"/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33</v>
      </c>
      <c r="B31" s="12" t="s">
        <v>34</v>
      </c>
      <c r="C31" s="12" t="s">
        <v>58</v>
      </c>
      <c r="D31" s="12" t="s">
        <v>24</v>
      </c>
      <c r="E31" s="12" t="s">
        <v>26</v>
      </c>
      <c r="F31" s="12" t="s">
        <v>25</v>
      </c>
      <c r="G31" s="10">
        <v>0</v>
      </c>
      <c r="H31" s="10">
        <v>8800</v>
      </c>
      <c r="I31" s="10">
        <v>8800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1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59</v>
      </c>
      <c r="B32" s="12" t="s">
        <v>60</v>
      </c>
      <c r="C32" s="12" t="s">
        <v>58</v>
      </c>
      <c r="D32" s="12" t="s">
        <v>24</v>
      </c>
      <c r="E32" s="12" t="s">
        <v>62</v>
      </c>
      <c r="F32" s="12" t="s">
        <v>61</v>
      </c>
      <c r="G32" s="10">
        <v>0</v>
      </c>
      <c r="H32" s="10">
        <v>0</v>
      </c>
      <c r="I32" s="10">
        <v>0</v>
      </c>
      <c r="J32" s="5"/>
      <c r="K32" s="5"/>
      <c r="L32" s="5"/>
      <c r="M32" s="8" t="s">
        <v>17</v>
      </c>
      <c r="N32" s="7">
        <f t="shared" si="0"/>
        <v>0</v>
      </c>
      <c r="O32" s="7">
        <f t="shared" si="1"/>
        <v>0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39</v>
      </c>
      <c r="B33" s="12" t="s">
        <v>40</v>
      </c>
      <c r="C33" s="12" t="s">
        <v>58</v>
      </c>
      <c r="D33" s="12" t="s">
        <v>24</v>
      </c>
      <c r="E33" s="12" t="s">
        <v>42</v>
      </c>
      <c r="F33" s="12" t="s">
        <v>41</v>
      </c>
      <c r="G33" s="10">
        <v>89800</v>
      </c>
      <c r="H33" s="10">
        <v>89800</v>
      </c>
      <c r="I33" s="10">
        <v>0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7" ht="22.5" x14ac:dyDescent="0.25">
      <c r="A34" s="12" t="s">
        <v>29</v>
      </c>
      <c r="B34" s="12" t="s">
        <v>30</v>
      </c>
      <c r="C34" s="12" t="s">
        <v>63</v>
      </c>
      <c r="D34" s="12" t="s">
        <v>24</v>
      </c>
      <c r="E34" s="12" t="s">
        <v>32</v>
      </c>
      <c r="F34" s="12" t="s">
        <v>31</v>
      </c>
      <c r="G34" s="10">
        <v>0</v>
      </c>
      <c r="H34" s="10">
        <v>0</v>
      </c>
      <c r="I34" s="10">
        <v>0</v>
      </c>
      <c r="J34" s="5"/>
      <c r="K34" s="5"/>
      <c r="L34" s="5"/>
      <c r="M34" s="8" t="s">
        <v>17</v>
      </c>
      <c r="N34" s="7">
        <f t="shared" si="0"/>
        <v>0</v>
      </c>
      <c r="O34" s="7">
        <f t="shared" si="1"/>
        <v>0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64</v>
      </c>
      <c r="B35" s="12" t="s">
        <v>65</v>
      </c>
      <c r="C35" s="12" t="s">
        <v>63</v>
      </c>
      <c r="D35" s="12" t="s">
        <v>24</v>
      </c>
      <c r="E35" s="12" t="s">
        <v>26</v>
      </c>
      <c r="F35" s="12" t="s">
        <v>25</v>
      </c>
      <c r="G35" s="10">
        <v>87000</v>
      </c>
      <c r="H35" s="10">
        <v>87000</v>
      </c>
      <c r="I35" s="10">
        <v>0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0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21</v>
      </c>
      <c r="B36" s="12" t="s">
        <v>22</v>
      </c>
      <c r="C36" s="12" t="s">
        <v>66</v>
      </c>
      <c r="D36" s="12" t="s">
        <v>24</v>
      </c>
      <c r="E36" s="12" t="s">
        <v>26</v>
      </c>
      <c r="F36" s="12" t="s">
        <v>25</v>
      </c>
      <c r="G36" s="10">
        <v>0</v>
      </c>
      <c r="H36" s="10">
        <v>0</v>
      </c>
      <c r="I36" s="10">
        <v>0</v>
      </c>
      <c r="J36" s="5"/>
      <c r="K36" s="5"/>
      <c r="L36" s="5"/>
      <c r="M36" s="8" t="s">
        <v>17</v>
      </c>
      <c r="N36" s="7">
        <f t="shared" ref="N36:N67" si="4">IF(G36&gt;0,I36/G36,0)</f>
        <v>0</v>
      </c>
      <c r="O36" s="7">
        <f t="shared" ref="O36:O67" si="5">IF(H36&gt;0,I36/H36,0)</f>
        <v>0</v>
      </c>
      <c r="P36" s="6">
        <f t="shared" ref="P36:P67" si="6">IF(J36=0,0,L36/J36)</f>
        <v>0</v>
      </c>
      <c r="Q36" s="6">
        <f t="shared" ref="Q36:Q67" si="7">IF(L36=0,0,L36/K36)</f>
        <v>0</v>
      </c>
    </row>
    <row r="37" spans="1:17" x14ac:dyDescent="0.25">
      <c r="A37" s="12" t="s">
        <v>27</v>
      </c>
      <c r="B37" s="12" t="s">
        <v>28</v>
      </c>
      <c r="C37" s="12" t="s">
        <v>66</v>
      </c>
      <c r="D37" s="12" t="s">
        <v>24</v>
      </c>
      <c r="E37" s="12" t="s">
        <v>26</v>
      </c>
      <c r="F37" s="12" t="s">
        <v>25</v>
      </c>
      <c r="G37" s="10">
        <v>0</v>
      </c>
      <c r="H37" s="10">
        <v>0</v>
      </c>
      <c r="I37" s="10">
        <v>0</v>
      </c>
      <c r="J37" s="5"/>
      <c r="K37" s="5"/>
      <c r="L37" s="5"/>
      <c r="M37" s="8" t="s">
        <v>17</v>
      </c>
      <c r="N37" s="7">
        <f t="shared" si="4"/>
        <v>0</v>
      </c>
      <c r="O37" s="7">
        <f t="shared" si="5"/>
        <v>0</v>
      </c>
      <c r="P37" s="6">
        <f t="shared" si="6"/>
        <v>0</v>
      </c>
      <c r="Q37" s="6">
        <f t="shared" si="7"/>
        <v>0</v>
      </c>
    </row>
    <row r="38" spans="1:17" ht="22.5" x14ac:dyDescent="0.25">
      <c r="A38" s="12" t="s">
        <v>29</v>
      </c>
      <c r="B38" s="12" t="s">
        <v>30</v>
      </c>
      <c r="C38" s="12" t="s">
        <v>66</v>
      </c>
      <c r="D38" s="12" t="s">
        <v>24</v>
      </c>
      <c r="E38" s="12" t="s">
        <v>32</v>
      </c>
      <c r="F38" s="12" t="s">
        <v>31</v>
      </c>
      <c r="G38" s="10">
        <v>0</v>
      </c>
      <c r="H38" s="10">
        <v>0</v>
      </c>
      <c r="I38" s="10">
        <v>0</v>
      </c>
      <c r="J38" s="5"/>
      <c r="K38" s="5"/>
      <c r="L38" s="5"/>
      <c r="M38" s="8" t="s">
        <v>17</v>
      </c>
      <c r="N38" s="7">
        <f t="shared" si="4"/>
        <v>0</v>
      </c>
      <c r="O38" s="7">
        <f t="shared" si="5"/>
        <v>0</v>
      </c>
      <c r="P38" s="6">
        <f t="shared" si="6"/>
        <v>0</v>
      </c>
      <c r="Q38" s="6">
        <f t="shared" si="7"/>
        <v>0</v>
      </c>
    </row>
    <row r="39" spans="1:17" x14ac:dyDescent="0.25">
      <c r="A39" s="12" t="s">
        <v>33</v>
      </c>
      <c r="B39" s="12" t="s">
        <v>34</v>
      </c>
      <c r="C39" s="12" t="s">
        <v>66</v>
      </c>
      <c r="D39" s="12" t="s">
        <v>24</v>
      </c>
      <c r="E39" s="12" t="s">
        <v>26</v>
      </c>
      <c r="F39" s="12" t="s">
        <v>25</v>
      </c>
      <c r="G39" s="10">
        <v>0</v>
      </c>
      <c r="H39" s="10">
        <v>27400</v>
      </c>
      <c r="I39" s="10">
        <v>27400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1</v>
      </c>
      <c r="P39" s="6">
        <f t="shared" si="6"/>
        <v>0</v>
      </c>
      <c r="Q39" s="6">
        <f t="shared" si="7"/>
        <v>0</v>
      </c>
    </row>
    <row r="40" spans="1:17" x14ac:dyDescent="0.25">
      <c r="A40" s="12" t="s">
        <v>59</v>
      </c>
      <c r="B40" s="12" t="s">
        <v>60</v>
      </c>
      <c r="C40" s="12" t="s">
        <v>66</v>
      </c>
      <c r="D40" s="12" t="s">
        <v>24</v>
      </c>
      <c r="E40" s="12" t="s">
        <v>62</v>
      </c>
      <c r="F40" s="12" t="s">
        <v>61</v>
      </c>
      <c r="G40" s="10">
        <v>0</v>
      </c>
      <c r="H40" s="10">
        <v>0</v>
      </c>
      <c r="I40" s="10">
        <v>0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0</v>
      </c>
      <c r="P40" s="6">
        <f t="shared" si="6"/>
        <v>0</v>
      </c>
      <c r="Q40" s="6">
        <f t="shared" si="7"/>
        <v>0</v>
      </c>
    </row>
    <row r="41" spans="1:17" x14ac:dyDescent="0.25">
      <c r="A41" s="12" t="s">
        <v>39</v>
      </c>
      <c r="B41" s="12" t="s">
        <v>40</v>
      </c>
      <c r="C41" s="12" t="s">
        <v>66</v>
      </c>
      <c r="D41" s="12" t="s">
        <v>24</v>
      </c>
      <c r="E41" s="12" t="s">
        <v>42</v>
      </c>
      <c r="F41" s="12" t="s">
        <v>41</v>
      </c>
      <c r="G41" s="10">
        <v>0</v>
      </c>
      <c r="H41" s="10">
        <v>0</v>
      </c>
      <c r="I41" s="10">
        <v>0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0</v>
      </c>
      <c r="P41" s="6">
        <f t="shared" si="6"/>
        <v>0</v>
      </c>
      <c r="Q41" s="6">
        <f t="shared" si="7"/>
        <v>0</v>
      </c>
    </row>
    <row r="42" spans="1:17" x14ac:dyDescent="0.25">
      <c r="A42" s="12" t="s">
        <v>21</v>
      </c>
      <c r="B42" s="12" t="s">
        <v>22</v>
      </c>
      <c r="C42" s="12" t="s">
        <v>67</v>
      </c>
      <c r="D42" s="12" t="s">
        <v>24</v>
      </c>
      <c r="E42" s="12" t="s">
        <v>26</v>
      </c>
      <c r="F42" s="12" t="s">
        <v>25</v>
      </c>
      <c r="G42" s="10">
        <v>0</v>
      </c>
      <c r="H42" s="10">
        <v>0</v>
      </c>
      <c r="I42" s="10">
        <v>0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</v>
      </c>
      <c r="P42" s="6">
        <f t="shared" si="6"/>
        <v>0</v>
      </c>
      <c r="Q42" s="6">
        <f t="shared" si="7"/>
        <v>0</v>
      </c>
    </row>
    <row r="43" spans="1:17" x14ac:dyDescent="0.25">
      <c r="A43" s="12" t="s">
        <v>27</v>
      </c>
      <c r="B43" s="12" t="s">
        <v>28</v>
      </c>
      <c r="C43" s="12" t="s">
        <v>67</v>
      </c>
      <c r="D43" s="12" t="s">
        <v>24</v>
      </c>
      <c r="E43" s="12" t="s">
        <v>26</v>
      </c>
      <c r="F43" s="12" t="s">
        <v>25</v>
      </c>
      <c r="G43" s="10">
        <v>0</v>
      </c>
      <c r="H43" s="10">
        <v>8978.35</v>
      </c>
      <c r="I43" s="10">
        <v>8978.35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1</v>
      </c>
      <c r="P43" s="6">
        <f t="shared" si="6"/>
        <v>0</v>
      </c>
      <c r="Q43" s="6">
        <f t="shared" si="7"/>
        <v>0</v>
      </c>
    </row>
    <row r="44" spans="1:17" x14ac:dyDescent="0.25">
      <c r="A44" s="12" t="s">
        <v>33</v>
      </c>
      <c r="B44" s="12" t="s">
        <v>34</v>
      </c>
      <c r="C44" s="12" t="s">
        <v>67</v>
      </c>
      <c r="D44" s="12" t="s">
        <v>24</v>
      </c>
      <c r="E44" s="12" t="s">
        <v>26</v>
      </c>
      <c r="F44" s="12" t="s">
        <v>25</v>
      </c>
      <c r="G44" s="10">
        <v>0</v>
      </c>
      <c r="H44" s="10">
        <v>38275.25</v>
      </c>
      <c r="I44" s="10">
        <v>38275.25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1</v>
      </c>
      <c r="P44" s="6">
        <f t="shared" si="6"/>
        <v>0</v>
      </c>
      <c r="Q44" s="6">
        <f t="shared" si="7"/>
        <v>0</v>
      </c>
    </row>
    <row r="45" spans="1:17" x14ac:dyDescent="0.25">
      <c r="A45" s="12" t="s">
        <v>64</v>
      </c>
      <c r="B45" s="12" t="s">
        <v>65</v>
      </c>
      <c r="C45" s="12" t="s">
        <v>67</v>
      </c>
      <c r="D45" s="12" t="s">
        <v>24</v>
      </c>
      <c r="E45" s="12" t="s">
        <v>26</v>
      </c>
      <c r="F45" s="12" t="s">
        <v>25</v>
      </c>
      <c r="G45" s="10">
        <v>110020</v>
      </c>
      <c r="H45" s="10">
        <v>110020</v>
      </c>
      <c r="I45" s="10">
        <v>0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0</v>
      </c>
      <c r="P45" s="6">
        <f t="shared" si="6"/>
        <v>0</v>
      </c>
      <c r="Q45" s="6">
        <f t="shared" si="7"/>
        <v>0</v>
      </c>
    </row>
    <row r="46" spans="1:17" x14ac:dyDescent="0.25">
      <c r="A46" s="12" t="s">
        <v>21</v>
      </c>
      <c r="B46" s="12" t="s">
        <v>22</v>
      </c>
      <c r="C46" s="12" t="s">
        <v>68</v>
      </c>
      <c r="D46" s="12" t="s">
        <v>24</v>
      </c>
      <c r="E46" s="12" t="s">
        <v>26</v>
      </c>
      <c r="F46" s="12" t="s">
        <v>25</v>
      </c>
      <c r="G46" s="10">
        <v>81000</v>
      </c>
      <c r="H46" s="10">
        <v>151868.76</v>
      </c>
      <c r="I46" s="10">
        <v>0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0</v>
      </c>
      <c r="P46" s="6">
        <f t="shared" si="6"/>
        <v>0</v>
      </c>
      <c r="Q46" s="6">
        <f t="shared" si="7"/>
        <v>0</v>
      </c>
    </row>
    <row r="47" spans="1:17" x14ac:dyDescent="0.25">
      <c r="A47" s="12" t="s">
        <v>27</v>
      </c>
      <c r="B47" s="12" t="s">
        <v>28</v>
      </c>
      <c r="C47" s="12" t="s">
        <v>68</v>
      </c>
      <c r="D47" s="12" t="s">
        <v>24</v>
      </c>
      <c r="E47" s="12" t="s">
        <v>26</v>
      </c>
      <c r="F47" s="12" t="s">
        <v>25</v>
      </c>
      <c r="G47" s="10">
        <v>0</v>
      </c>
      <c r="H47" s="10">
        <v>110532.52</v>
      </c>
      <c r="I47" s="10">
        <v>110532.52</v>
      </c>
      <c r="J47" s="5"/>
      <c r="K47" s="5"/>
      <c r="L47" s="5"/>
      <c r="M47" s="8" t="s">
        <v>17</v>
      </c>
      <c r="N47" s="7">
        <f t="shared" si="4"/>
        <v>0</v>
      </c>
      <c r="O47" s="7">
        <f t="shared" si="5"/>
        <v>1</v>
      </c>
      <c r="P47" s="6">
        <f t="shared" si="6"/>
        <v>0</v>
      </c>
      <c r="Q47" s="6">
        <f t="shared" si="7"/>
        <v>0</v>
      </c>
    </row>
    <row r="48" spans="1:17" ht="22.5" x14ac:dyDescent="0.25">
      <c r="A48" s="12" t="s">
        <v>29</v>
      </c>
      <c r="B48" s="12" t="s">
        <v>30</v>
      </c>
      <c r="C48" s="12" t="s">
        <v>68</v>
      </c>
      <c r="D48" s="12" t="s">
        <v>24</v>
      </c>
      <c r="E48" s="12" t="s">
        <v>32</v>
      </c>
      <c r="F48" s="12" t="s">
        <v>31</v>
      </c>
      <c r="G48" s="10">
        <v>0</v>
      </c>
      <c r="H48" s="10">
        <v>0</v>
      </c>
      <c r="I48" s="10">
        <v>0</v>
      </c>
      <c r="J48" s="5"/>
      <c r="K48" s="5"/>
      <c r="L48" s="5"/>
      <c r="M48" s="8" t="s">
        <v>17</v>
      </c>
      <c r="N48" s="7">
        <f t="shared" si="4"/>
        <v>0</v>
      </c>
      <c r="O48" s="7">
        <f t="shared" si="5"/>
        <v>0</v>
      </c>
      <c r="P48" s="6">
        <f t="shared" si="6"/>
        <v>0</v>
      </c>
      <c r="Q48" s="6">
        <f t="shared" si="7"/>
        <v>0</v>
      </c>
    </row>
    <row r="49" spans="1:17" x14ac:dyDescent="0.25">
      <c r="A49" s="12" t="s">
        <v>69</v>
      </c>
      <c r="B49" s="12" t="s">
        <v>70</v>
      </c>
      <c r="C49" s="12" t="s">
        <v>68</v>
      </c>
      <c r="D49" s="12" t="s">
        <v>24</v>
      </c>
      <c r="E49" s="12" t="s">
        <v>42</v>
      </c>
      <c r="F49" s="12" t="s">
        <v>41</v>
      </c>
      <c r="G49" s="10">
        <v>0</v>
      </c>
      <c r="H49" s="10">
        <v>0</v>
      </c>
      <c r="I49" s="10">
        <v>0</v>
      </c>
      <c r="J49" s="5"/>
      <c r="K49" s="5"/>
      <c r="L49" s="5"/>
      <c r="M49" s="8" t="s">
        <v>17</v>
      </c>
      <c r="N49" s="7">
        <f t="shared" si="4"/>
        <v>0</v>
      </c>
      <c r="O49" s="7">
        <f t="shared" si="5"/>
        <v>0</v>
      </c>
      <c r="P49" s="6">
        <f t="shared" si="6"/>
        <v>0</v>
      </c>
      <c r="Q49" s="6">
        <f t="shared" si="7"/>
        <v>0</v>
      </c>
    </row>
    <row r="50" spans="1:17" ht="22.5" x14ac:dyDescent="0.25">
      <c r="A50" s="12" t="s">
        <v>71</v>
      </c>
      <c r="B50" s="12" t="s">
        <v>72</v>
      </c>
      <c r="C50" s="12" t="s">
        <v>68</v>
      </c>
      <c r="D50" s="12" t="s">
        <v>24</v>
      </c>
      <c r="E50" s="12" t="s">
        <v>42</v>
      </c>
      <c r="F50" s="12" t="s">
        <v>41</v>
      </c>
      <c r="G50" s="10">
        <v>0</v>
      </c>
      <c r="H50" s="10">
        <v>0</v>
      </c>
      <c r="I50" s="10">
        <v>0</v>
      </c>
      <c r="J50" s="5"/>
      <c r="K50" s="5"/>
      <c r="L50" s="5"/>
      <c r="M50" s="8" t="s">
        <v>17</v>
      </c>
      <c r="N50" s="7">
        <f t="shared" si="4"/>
        <v>0</v>
      </c>
      <c r="O50" s="7">
        <f t="shared" si="5"/>
        <v>0</v>
      </c>
      <c r="P50" s="6">
        <f t="shared" si="6"/>
        <v>0</v>
      </c>
      <c r="Q50" s="6">
        <f t="shared" si="7"/>
        <v>0</v>
      </c>
    </row>
    <row r="51" spans="1:17" x14ac:dyDescent="0.25">
      <c r="A51" s="12" t="s">
        <v>21</v>
      </c>
      <c r="B51" s="12" t="s">
        <v>22</v>
      </c>
      <c r="C51" s="12" t="s">
        <v>73</v>
      </c>
      <c r="D51" s="12" t="s">
        <v>24</v>
      </c>
      <c r="E51" s="12" t="s">
        <v>26</v>
      </c>
      <c r="F51" s="12" t="s">
        <v>25</v>
      </c>
      <c r="G51" s="10">
        <v>0</v>
      </c>
      <c r="H51" s="10">
        <v>10000</v>
      </c>
      <c r="I51" s="10">
        <v>0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0</v>
      </c>
      <c r="P51" s="6">
        <f t="shared" si="6"/>
        <v>0</v>
      </c>
      <c r="Q51" s="6">
        <f t="shared" si="7"/>
        <v>0</v>
      </c>
    </row>
    <row r="52" spans="1:17" x14ac:dyDescent="0.25">
      <c r="A52" s="12" t="s">
        <v>74</v>
      </c>
      <c r="B52" s="12" t="s">
        <v>22</v>
      </c>
      <c r="C52" s="12" t="s">
        <v>75</v>
      </c>
      <c r="D52" s="12" t="s">
        <v>24</v>
      </c>
      <c r="E52" s="12" t="s">
        <v>26</v>
      </c>
      <c r="F52" s="12" t="s">
        <v>25</v>
      </c>
      <c r="G52" s="10">
        <v>52560.62</v>
      </c>
      <c r="H52" s="10">
        <v>92666.59</v>
      </c>
      <c r="I52" s="10">
        <v>0</v>
      </c>
      <c r="J52" s="5"/>
      <c r="K52" s="5"/>
      <c r="L52" s="5"/>
      <c r="M52" s="8" t="s">
        <v>17</v>
      </c>
      <c r="N52" s="7">
        <f t="shared" si="4"/>
        <v>0</v>
      </c>
      <c r="O52" s="7">
        <f t="shared" si="5"/>
        <v>0</v>
      </c>
      <c r="P52" s="6">
        <f t="shared" si="6"/>
        <v>0</v>
      </c>
      <c r="Q52" s="6">
        <f t="shared" si="7"/>
        <v>0</v>
      </c>
    </row>
    <row r="53" spans="1:17" x14ac:dyDescent="0.25">
      <c r="A53" s="12" t="s">
        <v>27</v>
      </c>
      <c r="B53" s="12" t="s">
        <v>28</v>
      </c>
      <c r="C53" s="12" t="s">
        <v>75</v>
      </c>
      <c r="D53" s="12" t="s">
        <v>24</v>
      </c>
      <c r="E53" s="12" t="s">
        <v>26</v>
      </c>
      <c r="F53" s="12" t="s">
        <v>25</v>
      </c>
      <c r="G53" s="10">
        <v>0</v>
      </c>
      <c r="H53" s="10">
        <v>5428.8</v>
      </c>
      <c r="I53" s="10">
        <v>5428.8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1</v>
      </c>
      <c r="P53" s="6">
        <f t="shared" si="6"/>
        <v>0</v>
      </c>
      <c r="Q53" s="6">
        <f t="shared" si="7"/>
        <v>0</v>
      </c>
    </row>
    <row r="54" spans="1:17" x14ac:dyDescent="0.25">
      <c r="A54" s="12" t="s">
        <v>76</v>
      </c>
      <c r="B54" s="12" t="s">
        <v>77</v>
      </c>
      <c r="C54" s="12" t="s">
        <v>75</v>
      </c>
      <c r="D54" s="12" t="s">
        <v>24</v>
      </c>
      <c r="E54" s="12" t="s">
        <v>38</v>
      </c>
      <c r="F54" s="12" t="s">
        <v>37</v>
      </c>
      <c r="G54" s="10">
        <v>30000</v>
      </c>
      <c r="H54" s="10">
        <v>30000</v>
      </c>
      <c r="I54" s="10">
        <v>0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</v>
      </c>
      <c r="P54" s="6">
        <f t="shared" si="6"/>
        <v>0</v>
      </c>
      <c r="Q54" s="6">
        <f t="shared" si="7"/>
        <v>0</v>
      </c>
    </row>
    <row r="55" spans="1:17" x14ac:dyDescent="0.25">
      <c r="A55" s="12" t="s">
        <v>33</v>
      </c>
      <c r="B55" s="12" t="s">
        <v>34</v>
      </c>
      <c r="C55" s="12" t="s">
        <v>75</v>
      </c>
      <c r="D55" s="12" t="s">
        <v>24</v>
      </c>
      <c r="E55" s="12" t="s">
        <v>26</v>
      </c>
      <c r="F55" s="12" t="s">
        <v>25</v>
      </c>
      <c r="G55" s="10">
        <v>0</v>
      </c>
      <c r="H55" s="10">
        <v>688644</v>
      </c>
      <c r="I55" s="10">
        <v>688644</v>
      </c>
      <c r="J55" s="5"/>
      <c r="K55" s="5"/>
      <c r="L55" s="5"/>
      <c r="M55" s="8" t="s">
        <v>17</v>
      </c>
      <c r="N55" s="7">
        <f t="shared" si="4"/>
        <v>0</v>
      </c>
      <c r="O55" s="7">
        <f t="shared" si="5"/>
        <v>1</v>
      </c>
      <c r="P55" s="6">
        <f t="shared" si="6"/>
        <v>0</v>
      </c>
      <c r="Q55" s="6">
        <f t="shared" si="7"/>
        <v>0</v>
      </c>
    </row>
    <row r="56" spans="1:17" x14ac:dyDescent="0.25">
      <c r="A56" s="12" t="s">
        <v>21</v>
      </c>
      <c r="B56" s="12" t="s">
        <v>22</v>
      </c>
      <c r="C56" s="12" t="s">
        <v>78</v>
      </c>
      <c r="D56" s="12" t="s">
        <v>24</v>
      </c>
      <c r="E56" s="12" t="s">
        <v>26</v>
      </c>
      <c r="F56" s="12" t="s">
        <v>25</v>
      </c>
      <c r="G56" s="10">
        <v>8000</v>
      </c>
      <c r="H56" s="10">
        <v>8000</v>
      </c>
      <c r="I56" s="10">
        <v>0</v>
      </c>
      <c r="J56" s="5"/>
      <c r="K56" s="5"/>
      <c r="L56" s="5"/>
      <c r="M56" s="8" t="s">
        <v>17</v>
      </c>
      <c r="N56" s="7">
        <f t="shared" si="4"/>
        <v>0</v>
      </c>
      <c r="O56" s="7">
        <f t="shared" si="5"/>
        <v>0</v>
      </c>
      <c r="P56" s="6">
        <f t="shared" si="6"/>
        <v>0</v>
      </c>
      <c r="Q56" s="6">
        <f t="shared" si="7"/>
        <v>0</v>
      </c>
    </row>
    <row r="57" spans="1:17" x14ac:dyDescent="0.25">
      <c r="A57" s="12" t="s">
        <v>27</v>
      </c>
      <c r="B57" s="12" t="s">
        <v>28</v>
      </c>
      <c r="C57" s="12" t="s">
        <v>78</v>
      </c>
      <c r="D57" s="12" t="s">
        <v>24</v>
      </c>
      <c r="E57" s="12" t="s">
        <v>26</v>
      </c>
      <c r="F57" s="12" t="s">
        <v>25</v>
      </c>
      <c r="G57" s="10">
        <v>0</v>
      </c>
      <c r="H57" s="10">
        <v>0</v>
      </c>
      <c r="I57" s="10">
        <v>0</v>
      </c>
      <c r="J57" s="5"/>
      <c r="K57" s="5"/>
      <c r="L57" s="5"/>
      <c r="M57" s="8" t="s">
        <v>17</v>
      </c>
      <c r="N57" s="7">
        <f t="shared" si="4"/>
        <v>0</v>
      </c>
      <c r="O57" s="7">
        <f t="shared" si="5"/>
        <v>0</v>
      </c>
      <c r="P57" s="6">
        <f t="shared" si="6"/>
        <v>0</v>
      </c>
      <c r="Q57" s="6">
        <f t="shared" si="7"/>
        <v>0</v>
      </c>
    </row>
    <row r="58" spans="1:17" x14ac:dyDescent="0.25">
      <c r="A58" s="12" t="s">
        <v>33</v>
      </c>
      <c r="B58" s="12" t="s">
        <v>34</v>
      </c>
      <c r="C58" s="12" t="s">
        <v>78</v>
      </c>
      <c r="D58" s="12" t="s">
        <v>24</v>
      </c>
      <c r="E58" s="12" t="s">
        <v>26</v>
      </c>
      <c r="F58" s="12" t="s">
        <v>25</v>
      </c>
      <c r="G58" s="10">
        <v>0</v>
      </c>
      <c r="H58" s="10">
        <v>123080</v>
      </c>
      <c r="I58" s="10">
        <v>123080</v>
      </c>
      <c r="J58" s="5"/>
      <c r="K58" s="5"/>
      <c r="L58" s="5"/>
      <c r="M58" s="8" t="s">
        <v>17</v>
      </c>
      <c r="N58" s="7">
        <f t="shared" si="4"/>
        <v>0</v>
      </c>
      <c r="O58" s="7">
        <f t="shared" si="5"/>
        <v>1</v>
      </c>
      <c r="P58" s="6">
        <f t="shared" si="6"/>
        <v>0</v>
      </c>
      <c r="Q58" s="6">
        <f t="shared" si="7"/>
        <v>0</v>
      </c>
    </row>
    <row r="59" spans="1:17" x14ac:dyDescent="0.25">
      <c r="A59" s="12" t="s">
        <v>39</v>
      </c>
      <c r="B59" s="12" t="s">
        <v>40</v>
      </c>
      <c r="C59" s="12" t="s">
        <v>78</v>
      </c>
      <c r="D59" s="12" t="s">
        <v>24</v>
      </c>
      <c r="E59" s="12" t="s">
        <v>42</v>
      </c>
      <c r="F59" s="12" t="s">
        <v>41</v>
      </c>
      <c r="G59" s="10">
        <v>0</v>
      </c>
      <c r="H59" s="10">
        <v>0</v>
      </c>
      <c r="I59" s="10">
        <v>0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</v>
      </c>
      <c r="P59" s="6">
        <f t="shared" si="6"/>
        <v>0</v>
      </c>
      <c r="Q59" s="6">
        <f t="shared" si="7"/>
        <v>0</v>
      </c>
    </row>
    <row r="60" spans="1:17" x14ac:dyDescent="0.25">
      <c r="A60" s="12" t="s">
        <v>51</v>
      </c>
      <c r="B60" s="12" t="s">
        <v>52</v>
      </c>
      <c r="C60" s="12" t="s">
        <v>78</v>
      </c>
      <c r="D60" s="12" t="s">
        <v>24</v>
      </c>
      <c r="E60" s="12" t="s">
        <v>42</v>
      </c>
      <c r="F60" s="12" t="s">
        <v>41</v>
      </c>
      <c r="G60" s="10">
        <v>0</v>
      </c>
      <c r="H60" s="10">
        <v>212719.4</v>
      </c>
      <c r="I60" s="10">
        <v>212719.38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0.99999990597942645</v>
      </c>
      <c r="P60" s="6">
        <f t="shared" si="6"/>
        <v>0</v>
      </c>
      <c r="Q60" s="6">
        <f t="shared" si="7"/>
        <v>0</v>
      </c>
    </row>
    <row r="61" spans="1:17" x14ac:dyDescent="0.25">
      <c r="A61" s="12" t="s">
        <v>21</v>
      </c>
      <c r="B61" s="12" t="s">
        <v>22</v>
      </c>
      <c r="C61" s="12" t="s">
        <v>79</v>
      </c>
      <c r="D61" s="12" t="s">
        <v>24</v>
      </c>
      <c r="E61" s="12" t="s">
        <v>26</v>
      </c>
      <c r="F61" s="12" t="s">
        <v>25</v>
      </c>
      <c r="G61" s="10">
        <v>0</v>
      </c>
      <c r="H61" s="10">
        <v>0</v>
      </c>
      <c r="I61" s="10">
        <v>0</v>
      </c>
      <c r="J61" s="5"/>
      <c r="K61" s="5"/>
      <c r="L61" s="5"/>
      <c r="M61" s="8" t="s">
        <v>17</v>
      </c>
      <c r="N61" s="7">
        <f t="shared" si="4"/>
        <v>0</v>
      </c>
      <c r="O61" s="7">
        <f t="shared" si="5"/>
        <v>0</v>
      </c>
      <c r="P61" s="6">
        <f t="shared" si="6"/>
        <v>0</v>
      </c>
      <c r="Q61" s="6">
        <f t="shared" si="7"/>
        <v>0</v>
      </c>
    </row>
    <row r="62" spans="1:17" x14ac:dyDescent="0.25">
      <c r="A62" s="12" t="s">
        <v>39</v>
      </c>
      <c r="B62" s="12" t="s">
        <v>40</v>
      </c>
      <c r="C62" s="12" t="s">
        <v>79</v>
      </c>
      <c r="D62" s="12" t="s">
        <v>24</v>
      </c>
      <c r="E62" s="12" t="s">
        <v>42</v>
      </c>
      <c r="F62" s="12" t="s">
        <v>41</v>
      </c>
      <c r="G62" s="10">
        <v>0</v>
      </c>
      <c r="H62" s="10">
        <v>0</v>
      </c>
      <c r="I62" s="10">
        <v>0</v>
      </c>
      <c r="J62" s="5"/>
      <c r="K62" s="5"/>
      <c r="L62" s="5"/>
      <c r="M62" s="8" t="s">
        <v>17</v>
      </c>
      <c r="N62" s="7">
        <f t="shared" si="4"/>
        <v>0</v>
      </c>
      <c r="O62" s="7">
        <f t="shared" si="5"/>
        <v>0</v>
      </c>
      <c r="P62" s="6">
        <f t="shared" si="6"/>
        <v>0</v>
      </c>
      <c r="Q62" s="6">
        <f t="shared" si="7"/>
        <v>0</v>
      </c>
    </row>
    <row r="63" spans="1:17" x14ac:dyDescent="0.25">
      <c r="A63" s="12" t="s">
        <v>51</v>
      </c>
      <c r="B63" s="12" t="s">
        <v>52</v>
      </c>
      <c r="C63" s="12" t="s">
        <v>79</v>
      </c>
      <c r="D63" s="12" t="s">
        <v>24</v>
      </c>
      <c r="E63" s="12" t="s">
        <v>42</v>
      </c>
      <c r="F63" s="12" t="s">
        <v>41</v>
      </c>
      <c r="G63" s="10">
        <v>0</v>
      </c>
      <c r="H63" s="10">
        <v>4640</v>
      </c>
      <c r="I63" s="10">
        <v>4640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1</v>
      </c>
      <c r="P63" s="6">
        <f t="shared" si="6"/>
        <v>0</v>
      </c>
      <c r="Q63" s="6">
        <f t="shared" si="7"/>
        <v>0</v>
      </c>
    </row>
    <row r="64" spans="1:17" x14ac:dyDescent="0.25">
      <c r="A64" s="12" t="s">
        <v>21</v>
      </c>
      <c r="B64" s="12" t="s">
        <v>22</v>
      </c>
      <c r="C64" s="12" t="s">
        <v>80</v>
      </c>
      <c r="D64" s="12" t="s">
        <v>24</v>
      </c>
      <c r="E64" s="12" t="s">
        <v>26</v>
      </c>
      <c r="F64" s="12" t="s">
        <v>25</v>
      </c>
      <c r="G64" s="10">
        <v>0</v>
      </c>
      <c r="H64" s="10">
        <v>4408.6899999999996</v>
      </c>
      <c r="I64" s="10">
        <v>0</v>
      </c>
      <c r="J64" s="5"/>
      <c r="K64" s="5"/>
      <c r="L64" s="5"/>
      <c r="M64" s="8" t="s">
        <v>17</v>
      </c>
      <c r="N64" s="7">
        <f t="shared" si="4"/>
        <v>0</v>
      </c>
      <c r="O64" s="7">
        <f t="shared" si="5"/>
        <v>0</v>
      </c>
      <c r="P64" s="6">
        <f t="shared" si="6"/>
        <v>0</v>
      </c>
      <c r="Q64" s="6">
        <f t="shared" si="7"/>
        <v>0</v>
      </c>
    </row>
    <row r="65" spans="1:18" x14ac:dyDescent="0.25">
      <c r="A65" s="12" t="s">
        <v>27</v>
      </c>
      <c r="B65" s="12" t="s">
        <v>28</v>
      </c>
      <c r="C65" s="12" t="s">
        <v>80</v>
      </c>
      <c r="D65" s="12" t="s">
        <v>24</v>
      </c>
      <c r="E65" s="12" t="s">
        <v>26</v>
      </c>
      <c r="F65" s="12" t="s">
        <v>25</v>
      </c>
      <c r="G65" s="10">
        <v>0</v>
      </c>
      <c r="H65" s="10">
        <v>0</v>
      </c>
      <c r="I65" s="10">
        <v>0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</v>
      </c>
      <c r="P65" s="6">
        <f t="shared" si="6"/>
        <v>0</v>
      </c>
      <c r="Q65" s="6">
        <f t="shared" si="7"/>
        <v>0</v>
      </c>
    </row>
    <row r="66" spans="1:18" x14ac:dyDescent="0.25">
      <c r="A66" s="12" t="s">
        <v>33</v>
      </c>
      <c r="B66" s="12" t="s">
        <v>34</v>
      </c>
      <c r="C66" s="12" t="s">
        <v>80</v>
      </c>
      <c r="D66" s="12" t="s">
        <v>24</v>
      </c>
      <c r="E66" s="12" t="s">
        <v>26</v>
      </c>
      <c r="F66" s="12" t="s">
        <v>25</v>
      </c>
      <c r="G66" s="10">
        <v>0</v>
      </c>
      <c r="H66" s="10">
        <v>109620</v>
      </c>
      <c r="I66" s="10">
        <v>109620</v>
      </c>
      <c r="J66" s="5"/>
      <c r="K66" s="5"/>
      <c r="L66" s="5"/>
      <c r="M66" s="8" t="s">
        <v>17</v>
      </c>
      <c r="N66" s="7">
        <f t="shared" si="4"/>
        <v>0</v>
      </c>
      <c r="O66" s="7">
        <f t="shared" si="5"/>
        <v>1</v>
      </c>
      <c r="P66" s="6">
        <f t="shared" si="6"/>
        <v>0</v>
      </c>
      <c r="Q66" s="6">
        <f t="shared" si="7"/>
        <v>0</v>
      </c>
    </row>
    <row r="67" spans="1:18" x14ac:dyDescent="0.25">
      <c r="A67" s="12" t="s">
        <v>39</v>
      </c>
      <c r="B67" s="12" t="s">
        <v>40</v>
      </c>
      <c r="C67" s="12" t="s">
        <v>80</v>
      </c>
      <c r="D67" s="12" t="s">
        <v>24</v>
      </c>
      <c r="E67" s="12" t="s">
        <v>42</v>
      </c>
      <c r="F67" s="12" t="s">
        <v>41</v>
      </c>
      <c r="G67" s="10">
        <v>51240</v>
      </c>
      <c r="H67" s="10">
        <v>51240</v>
      </c>
      <c r="I67" s="10">
        <v>0</v>
      </c>
      <c r="J67" s="5"/>
      <c r="K67" s="5"/>
      <c r="L67" s="5"/>
      <c r="M67" s="8" t="s">
        <v>17</v>
      </c>
      <c r="N67" s="7">
        <f t="shared" si="4"/>
        <v>0</v>
      </c>
      <c r="O67" s="7">
        <f t="shared" si="5"/>
        <v>0</v>
      </c>
      <c r="P67" s="6">
        <f t="shared" si="6"/>
        <v>0</v>
      </c>
      <c r="Q67" s="6">
        <f t="shared" si="7"/>
        <v>0</v>
      </c>
    </row>
    <row r="68" spans="1:18" x14ac:dyDescent="0.25">
      <c r="A68" s="12" t="s">
        <v>21</v>
      </c>
      <c r="B68" s="12" t="s">
        <v>22</v>
      </c>
      <c r="C68" s="12" t="s">
        <v>81</v>
      </c>
      <c r="D68" s="12" t="s">
        <v>24</v>
      </c>
      <c r="E68" s="12" t="s">
        <v>26</v>
      </c>
      <c r="F68" s="12" t="s">
        <v>25</v>
      </c>
      <c r="G68" s="10">
        <v>0</v>
      </c>
      <c r="H68" s="10">
        <v>1500</v>
      </c>
      <c r="I68" s="10">
        <v>0</v>
      </c>
      <c r="J68" s="5"/>
      <c r="K68" s="5"/>
      <c r="L68" s="5"/>
      <c r="M68" s="8" t="s">
        <v>17</v>
      </c>
      <c r="N68" s="7">
        <f t="shared" ref="N68:N77" si="8">IF(G68&gt;0,I68/G68,0)</f>
        <v>0</v>
      </c>
      <c r="O68" s="7">
        <f t="shared" ref="O68:O77" si="9">IF(H68&gt;0,I68/H68,0)</f>
        <v>0</v>
      </c>
      <c r="P68" s="6">
        <f t="shared" ref="P68:P77" si="10">IF(J68=0,0,L68/J68)</f>
        <v>0</v>
      </c>
      <c r="Q68" s="6">
        <f t="shared" ref="Q68:Q77" si="11">IF(L68=0,0,L68/K68)</f>
        <v>0</v>
      </c>
    </row>
    <row r="69" spans="1:18" ht="22.5" x14ac:dyDescent="0.25">
      <c r="A69" s="12" t="s">
        <v>29</v>
      </c>
      <c r="B69" s="12" t="s">
        <v>30</v>
      </c>
      <c r="C69" s="12" t="s">
        <v>81</v>
      </c>
      <c r="D69" s="12" t="s">
        <v>24</v>
      </c>
      <c r="E69" s="12" t="s">
        <v>32</v>
      </c>
      <c r="F69" s="12" t="s">
        <v>31</v>
      </c>
      <c r="G69" s="10">
        <v>0</v>
      </c>
      <c r="H69" s="10">
        <v>0</v>
      </c>
      <c r="I69" s="10">
        <v>0</v>
      </c>
      <c r="J69" s="5"/>
      <c r="K69" s="5"/>
      <c r="L69" s="5"/>
      <c r="M69" s="8" t="s">
        <v>17</v>
      </c>
      <c r="N69" s="7">
        <f t="shared" si="8"/>
        <v>0</v>
      </c>
      <c r="O69" s="7">
        <f t="shared" si="9"/>
        <v>0</v>
      </c>
      <c r="P69" s="6">
        <f t="shared" si="10"/>
        <v>0</v>
      </c>
      <c r="Q69" s="6">
        <f t="shared" si="11"/>
        <v>0</v>
      </c>
    </row>
    <row r="70" spans="1:18" x14ac:dyDescent="0.25">
      <c r="A70" s="12" t="s">
        <v>21</v>
      </c>
      <c r="B70" s="12" t="s">
        <v>22</v>
      </c>
      <c r="C70" s="12" t="s">
        <v>82</v>
      </c>
      <c r="D70" s="12" t="s">
        <v>24</v>
      </c>
      <c r="E70" s="12" t="s">
        <v>26</v>
      </c>
      <c r="F70" s="12" t="s">
        <v>25</v>
      </c>
      <c r="G70" s="10">
        <v>0</v>
      </c>
      <c r="H70" s="10">
        <v>3500</v>
      </c>
      <c r="I70" s="10">
        <v>0</v>
      </c>
      <c r="J70" s="5"/>
      <c r="K70" s="5"/>
      <c r="L70" s="5"/>
      <c r="M70" s="8" t="s">
        <v>17</v>
      </c>
      <c r="N70" s="7">
        <f t="shared" si="8"/>
        <v>0</v>
      </c>
      <c r="O70" s="7">
        <f t="shared" si="9"/>
        <v>0</v>
      </c>
      <c r="P70" s="6">
        <f t="shared" si="10"/>
        <v>0</v>
      </c>
      <c r="Q70" s="6">
        <f t="shared" si="11"/>
        <v>0</v>
      </c>
    </row>
    <row r="71" spans="1:18" ht="22.5" x14ac:dyDescent="0.25">
      <c r="A71" s="12" t="s">
        <v>29</v>
      </c>
      <c r="B71" s="12" t="s">
        <v>30</v>
      </c>
      <c r="C71" s="12" t="s">
        <v>82</v>
      </c>
      <c r="D71" s="12" t="s">
        <v>24</v>
      </c>
      <c r="E71" s="12" t="s">
        <v>32</v>
      </c>
      <c r="F71" s="12" t="s">
        <v>31</v>
      </c>
      <c r="G71" s="10">
        <v>0</v>
      </c>
      <c r="H71" s="10">
        <v>20350</v>
      </c>
      <c r="I71" s="10">
        <v>0</v>
      </c>
      <c r="J71" s="5"/>
      <c r="K71" s="5"/>
      <c r="L71" s="5"/>
      <c r="M71" s="8" t="s">
        <v>17</v>
      </c>
      <c r="N71" s="7">
        <f t="shared" si="8"/>
        <v>0</v>
      </c>
      <c r="O71" s="7">
        <f t="shared" si="9"/>
        <v>0</v>
      </c>
      <c r="P71" s="6">
        <f t="shared" si="10"/>
        <v>0</v>
      </c>
      <c r="Q71" s="6">
        <f t="shared" si="11"/>
        <v>0</v>
      </c>
    </row>
    <row r="72" spans="1:18" x14ac:dyDescent="0.25">
      <c r="A72" s="12" t="s">
        <v>59</v>
      </c>
      <c r="B72" s="12" t="s">
        <v>60</v>
      </c>
      <c r="C72" s="12" t="s">
        <v>82</v>
      </c>
      <c r="D72" s="12" t="s">
        <v>24</v>
      </c>
      <c r="E72" s="12" t="s">
        <v>62</v>
      </c>
      <c r="F72" s="12" t="s">
        <v>61</v>
      </c>
      <c r="G72" s="10">
        <v>0</v>
      </c>
      <c r="H72" s="10">
        <v>0</v>
      </c>
      <c r="I72" s="10">
        <v>0</v>
      </c>
      <c r="J72" s="5"/>
      <c r="K72" s="5"/>
      <c r="L72" s="5"/>
      <c r="M72" s="8" t="s">
        <v>17</v>
      </c>
      <c r="N72" s="7">
        <f t="shared" si="8"/>
        <v>0</v>
      </c>
      <c r="O72" s="7">
        <f t="shared" si="9"/>
        <v>0</v>
      </c>
      <c r="P72" s="6">
        <f t="shared" si="10"/>
        <v>0</v>
      </c>
      <c r="Q72" s="6">
        <f t="shared" si="11"/>
        <v>0</v>
      </c>
    </row>
    <row r="73" spans="1:18" x14ac:dyDescent="0.25">
      <c r="A73" s="12" t="s">
        <v>39</v>
      </c>
      <c r="B73" s="12" t="s">
        <v>40</v>
      </c>
      <c r="C73" s="12" t="s">
        <v>82</v>
      </c>
      <c r="D73" s="12" t="s">
        <v>24</v>
      </c>
      <c r="E73" s="12" t="s">
        <v>42</v>
      </c>
      <c r="F73" s="12" t="s">
        <v>41</v>
      </c>
      <c r="G73" s="10">
        <v>0</v>
      </c>
      <c r="H73" s="10">
        <v>0</v>
      </c>
      <c r="I73" s="10">
        <v>0</v>
      </c>
      <c r="J73" s="5"/>
      <c r="K73" s="5"/>
      <c r="L73" s="5"/>
      <c r="M73" s="8" t="s">
        <v>17</v>
      </c>
      <c r="N73" s="7">
        <f t="shared" si="8"/>
        <v>0</v>
      </c>
      <c r="O73" s="7">
        <f t="shared" si="9"/>
        <v>0</v>
      </c>
      <c r="P73" s="6">
        <f t="shared" si="10"/>
        <v>0</v>
      </c>
      <c r="Q73" s="6">
        <f t="shared" si="11"/>
        <v>0</v>
      </c>
    </row>
    <row r="74" spans="1:18" x14ac:dyDescent="0.25">
      <c r="A74" s="12" t="s">
        <v>83</v>
      </c>
      <c r="B74" s="12" t="s">
        <v>84</v>
      </c>
      <c r="C74" s="12" t="s">
        <v>85</v>
      </c>
      <c r="D74" s="12" t="s">
        <v>86</v>
      </c>
      <c r="E74" s="12" t="s">
        <v>26</v>
      </c>
      <c r="F74" s="12" t="s">
        <v>25</v>
      </c>
      <c r="G74" s="10">
        <v>0</v>
      </c>
      <c r="H74" s="10">
        <v>2406122.77</v>
      </c>
      <c r="I74" s="10">
        <v>1947019.31</v>
      </c>
      <c r="J74" s="5"/>
      <c r="K74" s="5"/>
      <c r="L74" s="5"/>
      <c r="M74" s="8" t="s">
        <v>17</v>
      </c>
      <c r="N74" s="7">
        <f t="shared" si="8"/>
        <v>0</v>
      </c>
      <c r="O74" s="7">
        <f t="shared" si="9"/>
        <v>0.80919366803548431</v>
      </c>
      <c r="P74" s="6">
        <f t="shared" si="10"/>
        <v>0</v>
      </c>
      <c r="Q74" s="6">
        <f t="shared" si="11"/>
        <v>0</v>
      </c>
    </row>
    <row r="75" spans="1:18" x14ac:dyDescent="0.25">
      <c r="A75" s="12" t="s">
        <v>87</v>
      </c>
      <c r="B75" s="12" t="s">
        <v>88</v>
      </c>
      <c r="C75" s="12" t="s">
        <v>89</v>
      </c>
      <c r="D75" s="12" t="s">
        <v>86</v>
      </c>
      <c r="E75" s="12" t="s">
        <v>26</v>
      </c>
      <c r="F75" s="12" t="s">
        <v>25</v>
      </c>
      <c r="G75" s="10">
        <v>0</v>
      </c>
      <c r="H75" s="10">
        <v>4496330.51</v>
      </c>
      <c r="I75" s="10">
        <v>4496327.66</v>
      </c>
      <c r="J75" s="5"/>
      <c r="K75" s="5"/>
      <c r="L75" s="5"/>
      <c r="M75" s="8" t="s">
        <v>17</v>
      </c>
      <c r="N75" s="7">
        <f t="shared" si="8"/>
        <v>0</v>
      </c>
      <c r="O75" s="7">
        <f t="shared" si="9"/>
        <v>0.99999936614979856</v>
      </c>
      <c r="P75" s="6">
        <f t="shared" si="10"/>
        <v>0</v>
      </c>
      <c r="Q75" s="6">
        <f t="shared" si="11"/>
        <v>0</v>
      </c>
    </row>
    <row r="76" spans="1:18" x14ac:dyDescent="0.25">
      <c r="A76" s="12" t="s">
        <v>90</v>
      </c>
      <c r="B76" s="12" t="s">
        <v>91</v>
      </c>
      <c r="C76" s="12" t="s">
        <v>89</v>
      </c>
      <c r="D76" s="12" t="s">
        <v>86</v>
      </c>
      <c r="E76" s="12" t="s">
        <v>26</v>
      </c>
      <c r="F76" s="12" t="s">
        <v>25</v>
      </c>
      <c r="G76" s="10">
        <v>0</v>
      </c>
      <c r="H76" s="10">
        <v>12760</v>
      </c>
      <c r="I76" s="10">
        <v>12760</v>
      </c>
      <c r="J76" s="5"/>
      <c r="K76" s="5"/>
      <c r="L76" s="5"/>
      <c r="M76" s="8" t="s">
        <v>17</v>
      </c>
      <c r="N76" s="7">
        <f t="shared" si="8"/>
        <v>0</v>
      </c>
      <c r="O76" s="7">
        <f t="shared" si="9"/>
        <v>1</v>
      </c>
      <c r="P76" s="6">
        <f t="shared" si="10"/>
        <v>0</v>
      </c>
      <c r="Q76" s="6">
        <f t="shared" si="11"/>
        <v>0</v>
      </c>
    </row>
    <row r="77" spans="1:18" x14ac:dyDescent="0.25">
      <c r="A77" s="12" t="s">
        <v>21</v>
      </c>
      <c r="B77" s="12" t="s">
        <v>22</v>
      </c>
      <c r="C77" s="12" t="s">
        <v>92</v>
      </c>
      <c r="D77" s="12" t="s">
        <v>86</v>
      </c>
      <c r="E77" s="12" t="s">
        <v>26</v>
      </c>
      <c r="F77" s="12" t="s">
        <v>25</v>
      </c>
      <c r="G77" s="10">
        <v>2500</v>
      </c>
      <c r="H77" s="10">
        <v>2500</v>
      </c>
      <c r="I77" s="10">
        <v>0</v>
      </c>
      <c r="J77" s="5"/>
      <c r="K77" s="5"/>
      <c r="L77" s="5"/>
      <c r="M77" s="8" t="s">
        <v>17</v>
      </c>
      <c r="N77" s="7">
        <f t="shared" si="8"/>
        <v>0</v>
      </c>
      <c r="O77" s="7">
        <f t="shared" si="9"/>
        <v>0</v>
      </c>
      <c r="P77" s="6">
        <f t="shared" si="10"/>
        <v>0</v>
      </c>
      <c r="Q77" s="6">
        <f t="shared" si="11"/>
        <v>0</v>
      </c>
    </row>
    <row r="78" spans="1:18" x14ac:dyDescent="0.25">
      <c r="G78" s="11">
        <f>SUM(G4:G77)</f>
        <v>1316380.6200000001</v>
      </c>
      <c r="H78" s="11">
        <f>SUM(H4:H77)</f>
        <v>20336108.309999999</v>
      </c>
      <c r="I78" s="11">
        <f>SUM(I4:I77)</f>
        <v>18378137.890000001</v>
      </c>
      <c r="P78" s="14">
        <f t="shared" ref="P78" si="12">IF(J78=0,0,L78/J78)</f>
        <v>0</v>
      </c>
      <c r="Q78" s="14">
        <f t="shared" ref="Q78" si="13">IF(L78=0,0,L78/K78)</f>
        <v>0</v>
      </c>
      <c r="R78" s="13"/>
    </row>
    <row r="79" spans="1:18" x14ac:dyDescent="0.25">
      <c r="A79" s="23" t="s">
        <v>94</v>
      </c>
      <c r="P79" s="13"/>
      <c r="Q79" s="13"/>
    </row>
  </sheetData>
  <mergeCells count="5">
    <mergeCell ref="A1:Q1"/>
    <mergeCell ref="G2:I2"/>
    <mergeCell ref="J2:M2"/>
    <mergeCell ref="N2:O2"/>
    <mergeCell ref="P2:Q2"/>
  </mergeCells>
  <printOptions horizontalCentered="1"/>
  <pageMargins left="0.25" right="0.25" top="0.75" bottom="0.75" header="0.3" footer="0.3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Alejandro Moreno Santillán</cp:lastModifiedBy>
  <cp:lastPrinted>2024-05-14T18:30:30Z</cp:lastPrinted>
  <dcterms:created xsi:type="dcterms:W3CDTF">2023-06-21T19:35:53Z</dcterms:created>
  <dcterms:modified xsi:type="dcterms:W3CDTF">2024-05-14T18:43:15Z</dcterms:modified>
</cp:coreProperties>
</file>