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8_{67EA8F66-CB84-4DD6-9EE6-94A95DD232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5" i="4" l="1"/>
  <c r="P25" i="4"/>
  <c r="O25" i="4"/>
  <c r="N25" i="4"/>
  <c r="Q24" i="4"/>
  <c r="P24" i="4"/>
  <c r="O24" i="4"/>
  <c r="N24" i="4"/>
  <c r="Q23" i="4"/>
  <c r="P23" i="4"/>
  <c r="O23" i="4"/>
  <c r="N23" i="4"/>
  <c r="Q22" i="4"/>
  <c r="P22" i="4"/>
  <c r="O22" i="4"/>
  <c r="N22" i="4"/>
  <c r="Q21" i="4"/>
  <c r="P21" i="4"/>
  <c r="O21" i="4"/>
  <c r="N21" i="4"/>
  <c r="Q20" i="4"/>
  <c r="P20" i="4"/>
  <c r="O20" i="4"/>
  <c r="N20" i="4"/>
  <c r="Q19" i="4"/>
  <c r="P19" i="4"/>
  <c r="O19" i="4"/>
  <c r="N19" i="4"/>
  <c r="Q18" i="4"/>
  <c r="P18" i="4"/>
  <c r="O18" i="4"/>
  <c r="N18" i="4"/>
  <c r="Q17" i="4"/>
  <c r="P17" i="4"/>
  <c r="O17" i="4"/>
  <c r="N17" i="4"/>
  <c r="Q16" i="4"/>
  <c r="P16" i="4"/>
  <c r="O16" i="4"/>
  <c r="N16" i="4"/>
  <c r="Q15" i="4"/>
  <c r="P15" i="4"/>
  <c r="O15" i="4"/>
  <c r="N15" i="4"/>
  <c r="Q14" i="4"/>
  <c r="P14" i="4"/>
  <c r="O14" i="4"/>
  <c r="N14" i="4"/>
  <c r="Q13" i="4"/>
  <c r="P13" i="4"/>
  <c r="O13" i="4"/>
  <c r="N13" i="4"/>
  <c r="Q12" i="4"/>
  <c r="P12" i="4"/>
  <c r="O12" i="4"/>
  <c r="N12" i="4"/>
  <c r="Q11" i="4"/>
  <c r="P11" i="4"/>
  <c r="O11" i="4"/>
  <c r="N11" i="4"/>
  <c r="Q10" i="4"/>
  <c r="P10" i="4"/>
  <c r="O10" i="4"/>
  <c r="N10" i="4"/>
  <c r="Q9" i="4"/>
  <c r="P9" i="4"/>
  <c r="O9" i="4"/>
  <c r="N9" i="4"/>
  <c r="Q8" i="4"/>
  <c r="P8" i="4"/>
  <c r="O8" i="4"/>
  <c r="N8" i="4"/>
  <c r="Q7" i="4"/>
  <c r="P7" i="4"/>
  <c r="O7" i="4"/>
  <c r="N7" i="4"/>
  <c r="Q6" i="4"/>
  <c r="P6" i="4"/>
  <c r="O6" i="4"/>
  <c r="N6" i="4"/>
  <c r="Q5" i="4"/>
  <c r="P5" i="4"/>
  <c r="O5" i="4"/>
  <c r="N5" i="4"/>
  <c r="O4" i="4" l="1"/>
  <c r="P26" i="4" l="1"/>
  <c r="Q26" i="4"/>
  <c r="I26" i="4" l="1"/>
  <c r="H26" i="4"/>
  <c r="G26" i="4"/>
  <c r="N4" i="4" l="1"/>
  <c r="Q4" i="4"/>
  <c r="P4" i="4"/>
</calcChain>
</file>

<file path=xl/sharedStrings.xml><?xml version="1.0" encoding="utf-8"?>
<sst xmlns="http://schemas.openxmlformats.org/spreadsheetml/2006/main" count="177" uniqueCount="68">
  <si>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</si>
  <si>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</si>
  <si>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</si>
  <si>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</si>
  <si>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</si>
  <si>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</si>
  <si>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</si>
  <si>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</si>
  <si>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</si>
  <si>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</si>
  <si>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</si>
  <si>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</si>
  <si>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</si>
  <si>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</si>
  <si>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</si>
  <si>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</si>
  <si>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</si>
  <si>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</si>
  <si>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</si>
  <si>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</si>
  <si>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</si>
  <si>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</si>
  <si>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E017PB04392600</t>
  </si>
  <si>
    <t>ADMINISTRACIÓN E IMPARTICIÓN DE LOS SERVICIOS EDUCATIVOS EXISTENTES UTL.</t>
  </si>
  <si>
    <t>5120</t>
  </si>
  <si>
    <t>BIENES MUEBLES</t>
  </si>
  <si>
    <t>SECRETARÍA ACADÉMICA UTL</t>
  </si>
  <si>
    <t>211213012030000</t>
  </si>
  <si>
    <t>E017PB04462600</t>
  </si>
  <si>
    <t>MANTENIMIENTO DE INSTALACIONES FÍSICAS Y MÓVILES DE LA UTL</t>
  </si>
  <si>
    <t>DIRECCIÓN DE ADMON Y FINANZAS UTL</t>
  </si>
  <si>
    <t>211213012020000</t>
  </si>
  <si>
    <t>5150</t>
  </si>
  <si>
    <t>M007GC11462600</t>
  </si>
  <si>
    <t>OPERACIÓN DE LA PLANEACIÓN Y  EVALUACIÓN. UTL</t>
  </si>
  <si>
    <t>DIRECCIÓN DE  PLAN, EVA Y SERV ESC UTL</t>
  </si>
  <si>
    <t>211213012010200</t>
  </si>
  <si>
    <t>M007GC11542600</t>
  </si>
  <si>
    <t>ADMINISTRACIÓN DE LOS SERVICIOS INFORMÁTICOS UTL.</t>
  </si>
  <si>
    <t>DIRECCIÓN DE SERVICIOS INFORMÁTICOS UTL</t>
  </si>
  <si>
    <t>211213012010300</t>
  </si>
  <si>
    <t>5210</t>
  </si>
  <si>
    <t>E017PB27492600</t>
  </si>
  <si>
    <t>ADMINISTRACIÓN  E IMPARTICIÓN DE LOS SERVICIOS EDUCATIVOS EXISTENTES EN UTL-UAS</t>
  </si>
  <si>
    <t>UTL EXTENSIÓN UNIDAD ACADÉMICA ACÁMBARO</t>
  </si>
  <si>
    <t>211213012D10000</t>
  </si>
  <si>
    <t>E038PB04482600</t>
  </si>
  <si>
    <t>OPERACIÓN DE SERVICIOS DE VINCULACIÓN CON EL ENTORNO. UTL</t>
  </si>
  <si>
    <t>SECRETARÍA DE VINCULACIÓN UTL</t>
  </si>
  <si>
    <t>211213012040000</t>
  </si>
  <si>
    <t>5230</t>
  </si>
  <si>
    <t>5290</t>
  </si>
  <si>
    <t>5310</t>
  </si>
  <si>
    <t>5320</t>
  </si>
  <si>
    <t>M006GB10342600</t>
  </si>
  <si>
    <t>ADMINISTRACIÓN DE LOS RECURSOS HUMANOS, MATERIALES, FINANCIEROS Y DE SERVICIOS. UTL</t>
  </si>
  <si>
    <t>5410</t>
  </si>
  <si>
    <t>5620</t>
  </si>
  <si>
    <t/>
  </si>
  <si>
    <t>5640</t>
  </si>
  <si>
    <t>5660</t>
  </si>
  <si>
    <t>5670</t>
  </si>
  <si>
    <t>5690</t>
  </si>
  <si>
    <t>6230</t>
  </si>
  <si>
    <t>OBRA</t>
  </si>
  <si>
    <t>E017QB05922401</t>
  </si>
  <si>
    <t>CONSTRUCCIÓN PLANTA TRATAMIENTO</t>
  </si>
  <si>
    <t>UNIVERSIDAD TECNOLOGICA DE LEON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</si>
</sst>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2657782</xdr:colOff>
      <xdr:row>29</xdr:row>
      <xdr:rowOff>30725</xdr:rowOff>
    </xdr:from>
    <xdr:to>
      <xdr:col>9</xdr:col>
      <xdr:colOff>261169</xdr:colOff>
      <xdr:row>40</xdr:row>
      <xdr:rowOff>142029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DC64A2-D1AE-4262-AB6F-707CA3922D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4071169" y="6099072"/>
          <a:ext cx="13872702" cy="21392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tabSelected="1" zoomScale="62" zoomScaleNormal="62" workbookViewId="0">
      <selection activeCell="P15" sqref="P15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5" t="s">
        <v>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0</v>
      </c>
      <c r="H4" s="13">
        <v>330238</v>
      </c>
      <c r="I4" s="13">
        <v>0</v>
      </c>
      <c r="J4" s="5"/>
      <c r="K4" s="5"/>
      <c r="L4" s="5"/>
      <c r="M4" s="8" t="s">
        <v>17</v>
      </c>
      <c r="N4" s="7">
        <f t="shared" ref="N4:N25" si="0">IF(G4&gt;0,I4/G4,0)</f>
        <v>0</v>
      </c>
      <c r="O4" s="7">
        <f t="shared" ref="O4:O25" si="1">IF(H4&gt;0,I4/H4,0)</f>
        <v>0</v>
      </c>
      <c r="P4" s="6">
        <f t="shared" ref="P4:P25" si="2">IF(J4=0,0,L4/J4)</f>
        <v>0</v>
      </c>
      <c r="Q4" s="6">
        <f t="shared" ref="Q4:Q25" si="3">IF(L4=0,0,L4/K4)</f>
        <v>0</v>
      </c>
    </row>
    <row r="5" spans="1:17" x14ac:dyDescent="0.25">
      <c r="A5" s="10" t="s">
        <v>28</v>
      </c>
      <c r="B5" s="10" t="s">
        <v>29</v>
      </c>
      <c r="C5" s="10" t="s">
        <v>24</v>
      </c>
      <c r="D5" s="10" t="s">
        <v>25</v>
      </c>
      <c r="E5" s="10" t="s">
        <v>31</v>
      </c>
      <c r="F5" s="10" t="s">
        <v>30</v>
      </c>
      <c r="G5" s="13">
        <v>0</v>
      </c>
      <c r="H5" s="13">
        <v>1200000</v>
      </c>
      <c r="I5" s="13">
        <v>0</v>
      </c>
      <c r="J5" s="5"/>
      <c r="K5" s="5"/>
      <c r="L5" s="5"/>
      <c r="M5" s="8" t="s">
        <v>17</v>
      </c>
      <c r="N5" s="7">
        <f t="shared" si="0"/>
        <v>0</v>
      </c>
      <c r="O5" s="7">
        <f t="shared" si="1"/>
        <v>0</v>
      </c>
      <c r="P5" s="6">
        <f t="shared" si="2"/>
        <v>0</v>
      </c>
      <c r="Q5" s="6">
        <f t="shared" si="3"/>
        <v>0</v>
      </c>
    </row>
    <row r="6" spans="1:17" x14ac:dyDescent="0.25">
      <c r="A6" s="10" t="s">
        <v>22</v>
      </c>
      <c r="B6" s="10" t="s">
        <v>23</v>
      </c>
      <c r="C6" s="10" t="s">
        <v>32</v>
      </c>
      <c r="D6" s="10" t="s">
        <v>25</v>
      </c>
      <c r="E6" s="10" t="s">
        <v>27</v>
      </c>
      <c r="F6" s="10" t="s">
        <v>26</v>
      </c>
      <c r="G6" s="13">
        <v>300000</v>
      </c>
      <c r="H6" s="13">
        <v>300000</v>
      </c>
      <c r="I6" s="13">
        <v>0</v>
      </c>
      <c r="J6" s="5"/>
      <c r="K6" s="5"/>
      <c r="L6" s="5"/>
      <c r="M6" s="8" t="s">
        <v>17</v>
      </c>
      <c r="N6" s="7">
        <f t="shared" si="0"/>
        <v>0</v>
      </c>
      <c r="O6" s="7">
        <f t="shared" si="1"/>
        <v>0</v>
      </c>
      <c r="P6" s="6">
        <f t="shared" si="2"/>
        <v>0</v>
      </c>
      <c r="Q6" s="6">
        <f t="shared" si="3"/>
        <v>0</v>
      </c>
    </row>
    <row r="7" spans="1:17" x14ac:dyDescent="0.25">
      <c r="A7" s="10" t="s">
        <v>33</v>
      </c>
      <c r="B7" s="10" t="s">
        <v>34</v>
      </c>
      <c r="C7" s="10" t="s">
        <v>32</v>
      </c>
      <c r="D7" s="10" t="s">
        <v>25</v>
      </c>
      <c r="E7" s="10" t="s">
        <v>36</v>
      </c>
      <c r="F7" s="10" t="s">
        <v>35</v>
      </c>
      <c r="G7" s="13">
        <v>90000</v>
      </c>
      <c r="H7" s="13">
        <v>90000</v>
      </c>
      <c r="I7" s="13">
        <v>0</v>
      </c>
      <c r="J7" s="5"/>
      <c r="K7" s="5"/>
      <c r="L7" s="5"/>
      <c r="M7" s="8" t="s">
        <v>17</v>
      </c>
      <c r="N7" s="7">
        <f t="shared" si="0"/>
        <v>0</v>
      </c>
      <c r="O7" s="7">
        <f t="shared" si="1"/>
        <v>0</v>
      </c>
      <c r="P7" s="6">
        <f t="shared" si="2"/>
        <v>0</v>
      </c>
      <c r="Q7" s="6">
        <f t="shared" si="3"/>
        <v>0</v>
      </c>
    </row>
    <row r="8" spans="1:17" x14ac:dyDescent="0.25">
      <c r="A8" s="10" t="s">
        <v>37</v>
      </c>
      <c r="B8" s="10" t="s">
        <v>38</v>
      </c>
      <c r="C8" s="10" t="s">
        <v>32</v>
      </c>
      <c r="D8" s="10" t="s">
        <v>25</v>
      </c>
      <c r="E8" s="10" t="s">
        <v>40</v>
      </c>
      <c r="F8" s="10" t="s">
        <v>39</v>
      </c>
      <c r="G8" s="13">
        <v>60000</v>
      </c>
      <c r="H8" s="13">
        <v>60000</v>
      </c>
      <c r="I8" s="13">
        <v>0</v>
      </c>
      <c r="J8" s="5"/>
      <c r="K8" s="5"/>
      <c r="L8" s="5"/>
      <c r="M8" s="8" t="s">
        <v>17</v>
      </c>
      <c r="N8" s="7">
        <f t="shared" si="0"/>
        <v>0</v>
      </c>
      <c r="O8" s="7">
        <f t="shared" si="1"/>
        <v>0</v>
      </c>
      <c r="P8" s="6">
        <f t="shared" si="2"/>
        <v>0</v>
      </c>
      <c r="Q8" s="6">
        <f t="shared" si="3"/>
        <v>0</v>
      </c>
    </row>
    <row r="9" spans="1:17" x14ac:dyDescent="0.25">
      <c r="A9" s="10" t="s">
        <v>22</v>
      </c>
      <c r="B9" s="10" t="s">
        <v>23</v>
      </c>
      <c r="C9" s="10" t="s">
        <v>41</v>
      </c>
      <c r="D9" s="10" t="s">
        <v>25</v>
      </c>
      <c r="E9" s="10" t="s">
        <v>27</v>
      </c>
      <c r="F9" s="10" t="s">
        <v>26</v>
      </c>
      <c r="G9" s="13">
        <v>300000</v>
      </c>
      <c r="H9" s="13">
        <v>397323.6</v>
      </c>
      <c r="I9" s="13">
        <v>0</v>
      </c>
      <c r="J9" s="5"/>
      <c r="K9" s="5"/>
      <c r="L9" s="5"/>
      <c r="M9" s="8" t="s">
        <v>17</v>
      </c>
      <c r="N9" s="7">
        <f t="shared" si="0"/>
        <v>0</v>
      </c>
      <c r="O9" s="7">
        <f t="shared" si="1"/>
        <v>0</v>
      </c>
      <c r="P9" s="6">
        <f t="shared" si="2"/>
        <v>0</v>
      </c>
      <c r="Q9" s="6">
        <f t="shared" si="3"/>
        <v>0</v>
      </c>
    </row>
    <row r="10" spans="1:17" ht="22.5" x14ac:dyDescent="0.25">
      <c r="A10" s="10" t="s">
        <v>42</v>
      </c>
      <c r="B10" s="10" t="s">
        <v>43</v>
      </c>
      <c r="C10" s="10" t="s">
        <v>41</v>
      </c>
      <c r="D10" s="10" t="s">
        <v>25</v>
      </c>
      <c r="E10" s="10" t="s">
        <v>45</v>
      </c>
      <c r="F10" s="10" t="s">
        <v>44</v>
      </c>
      <c r="G10" s="13">
        <v>0</v>
      </c>
      <c r="H10" s="13">
        <v>75000</v>
      </c>
      <c r="I10" s="13">
        <v>0</v>
      </c>
      <c r="J10" s="5"/>
      <c r="K10" s="5"/>
      <c r="L10" s="5"/>
      <c r="M10" s="8" t="s">
        <v>17</v>
      </c>
      <c r="N10" s="7">
        <f t="shared" si="0"/>
        <v>0</v>
      </c>
      <c r="O10" s="7">
        <f t="shared" si="1"/>
        <v>0</v>
      </c>
      <c r="P10" s="6">
        <f t="shared" si="2"/>
        <v>0</v>
      </c>
      <c r="Q10" s="6">
        <f t="shared" si="3"/>
        <v>0</v>
      </c>
    </row>
    <row r="11" spans="1:17" x14ac:dyDescent="0.25">
      <c r="A11" s="10" t="s">
        <v>46</v>
      </c>
      <c r="B11" s="10" t="s">
        <v>47</v>
      </c>
      <c r="C11" s="10" t="s">
        <v>41</v>
      </c>
      <c r="D11" s="10" t="s">
        <v>25</v>
      </c>
      <c r="E11" s="10" t="s">
        <v>49</v>
      </c>
      <c r="F11" s="10" t="s">
        <v>48</v>
      </c>
      <c r="G11" s="13">
        <v>0</v>
      </c>
      <c r="H11" s="13">
        <v>60000</v>
      </c>
      <c r="I11" s="13">
        <v>0</v>
      </c>
      <c r="J11" s="5"/>
      <c r="K11" s="5"/>
      <c r="L11" s="5"/>
      <c r="M11" s="8" t="s">
        <v>17</v>
      </c>
      <c r="N11" s="7">
        <f t="shared" si="0"/>
        <v>0</v>
      </c>
      <c r="O11" s="7">
        <f t="shared" si="1"/>
        <v>0</v>
      </c>
      <c r="P11" s="6">
        <f t="shared" si="2"/>
        <v>0</v>
      </c>
      <c r="Q11" s="6">
        <f t="shared" si="3"/>
        <v>0</v>
      </c>
    </row>
    <row r="12" spans="1:17" x14ac:dyDescent="0.25">
      <c r="A12" s="10" t="s">
        <v>22</v>
      </c>
      <c r="B12" s="10" t="s">
        <v>23</v>
      </c>
      <c r="C12" s="10" t="s">
        <v>50</v>
      </c>
      <c r="D12" s="10" t="s">
        <v>25</v>
      </c>
      <c r="E12" s="10" t="s">
        <v>27</v>
      </c>
      <c r="F12" s="10" t="s">
        <v>26</v>
      </c>
      <c r="G12" s="13">
        <v>0</v>
      </c>
      <c r="H12" s="13">
        <v>55800</v>
      </c>
      <c r="I12" s="13">
        <v>0</v>
      </c>
      <c r="J12" s="5"/>
      <c r="K12" s="5"/>
      <c r="L12" s="5"/>
      <c r="M12" s="8" t="s">
        <v>17</v>
      </c>
      <c r="N12" s="7">
        <f t="shared" si="0"/>
        <v>0</v>
      </c>
      <c r="O12" s="7">
        <f t="shared" si="1"/>
        <v>0</v>
      </c>
      <c r="P12" s="6">
        <f t="shared" si="2"/>
        <v>0</v>
      </c>
      <c r="Q12" s="6">
        <f t="shared" si="3"/>
        <v>0</v>
      </c>
    </row>
    <row r="13" spans="1:17" x14ac:dyDescent="0.25">
      <c r="A13" s="10" t="s">
        <v>46</v>
      </c>
      <c r="B13" s="10" t="s">
        <v>47</v>
      </c>
      <c r="C13" s="10" t="s">
        <v>50</v>
      </c>
      <c r="D13" s="10" t="s">
        <v>25</v>
      </c>
      <c r="E13" s="10" t="s">
        <v>49</v>
      </c>
      <c r="F13" s="10" t="s">
        <v>48</v>
      </c>
      <c r="G13" s="13">
        <v>0</v>
      </c>
      <c r="H13" s="13">
        <v>130000</v>
      </c>
      <c r="I13" s="13">
        <v>0</v>
      </c>
      <c r="J13" s="5"/>
      <c r="K13" s="5"/>
      <c r="L13" s="5"/>
      <c r="M13" s="8" t="s">
        <v>17</v>
      </c>
      <c r="N13" s="7">
        <f t="shared" si="0"/>
        <v>0</v>
      </c>
      <c r="O13" s="7">
        <f t="shared" si="1"/>
        <v>0</v>
      </c>
      <c r="P13" s="6">
        <f t="shared" si="2"/>
        <v>0</v>
      </c>
      <c r="Q13" s="6">
        <f t="shared" si="3"/>
        <v>0</v>
      </c>
    </row>
    <row r="14" spans="1:17" x14ac:dyDescent="0.25">
      <c r="A14" s="10" t="s">
        <v>22</v>
      </c>
      <c r="B14" s="10" t="s">
        <v>23</v>
      </c>
      <c r="C14" s="10" t="s">
        <v>51</v>
      </c>
      <c r="D14" s="10" t="s">
        <v>25</v>
      </c>
      <c r="E14" s="10" t="s">
        <v>27</v>
      </c>
      <c r="F14" s="10" t="s">
        <v>26</v>
      </c>
      <c r="G14" s="13">
        <v>0</v>
      </c>
      <c r="H14" s="13">
        <v>518000</v>
      </c>
      <c r="I14" s="13">
        <v>0</v>
      </c>
      <c r="J14" s="5"/>
      <c r="K14" s="5"/>
      <c r="L14" s="5"/>
      <c r="M14" s="8" t="s">
        <v>17</v>
      </c>
      <c r="N14" s="7">
        <f t="shared" si="0"/>
        <v>0</v>
      </c>
      <c r="O14" s="7">
        <f t="shared" si="1"/>
        <v>0</v>
      </c>
      <c r="P14" s="6">
        <f t="shared" si="2"/>
        <v>0</v>
      </c>
      <c r="Q14" s="6">
        <f t="shared" si="3"/>
        <v>0</v>
      </c>
    </row>
    <row r="15" spans="1:17" x14ac:dyDescent="0.25">
      <c r="A15" s="10" t="s">
        <v>28</v>
      </c>
      <c r="B15" s="10" t="s">
        <v>29</v>
      </c>
      <c r="C15" s="10" t="s">
        <v>52</v>
      </c>
      <c r="D15" s="10" t="s">
        <v>25</v>
      </c>
      <c r="E15" s="10" t="s">
        <v>31</v>
      </c>
      <c r="F15" s="10" t="s">
        <v>30</v>
      </c>
      <c r="G15" s="13">
        <v>0</v>
      </c>
      <c r="H15" s="13">
        <v>90000</v>
      </c>
      <c r="I15" s="13">
        <v>0</v>
      </c>
      <c r="J15" s="5"/>
      <c r="K15" s="5"/>
      <c r="L15" s="5"/>
      <c r="M15" s="8" t="s">
        <v>17</v>
      </c>
      <c r="N15" s="7">
        <f t="shared" si="0"/>
        <v>0</v>
      </c>
      <c r="O15" s="7">
        <f t="shared" si="1"/>
        <v>0</v>
      </c>
      <c r="P15" s="6">
        <f t="shared" si="2"/>
        <v>0</v>
      </c>
      <c r="Q15" s="6">
        <f t="shared" si="3"/>
        <v>0</v>
      </c>
    </row>
    <row r="16" spans="1:17" x14ac:dyDescent="0.25">
      <c r="A16" s="10" t="s">
        <v>22</v>
      </c>
      <c r="B16" s="10" t="s">
        <v>23</v>
      </c>
      <c r="C16" s="10" t="s">
        <v>53</v>
      </c>
      <c r="D16" s="10" t="s">
        <v>25</v>
      </c>
      <c r="E16" s="10" t="s">
        <v>27</v>
      </c>
      <c r="F16" s="10" t="s">
        <v>26</v>
      </c>
      <c r="G16" s="13">
        <v>0</v>
      </c>
      <c r="H16" s="13">
        <v>77000</v>
      </c>
      <c r="I16" s="13">
        <v>0</v>
      </c>
      <c r="J16" s="5"/>
      <c r="K16" s="5"/>
      <c r="L16" s="5"/>
      <c r="M16" s="8" t="s">
        <v>17</v>
      </c>
      <c r="N16" s="7">
        <f t="shared" si="0"/>
        <v>0</v>
      </c>
      <c r="O16" s="7">
        <f t="shared" si="1"/>
        <v>0</v>
      </c>
      <c r="P16" s="6">
        <f t="shared" si="2"/>
        <v>0</v>
      </c>
      <c r="Q16" s="6">
        <f t="shared" si="3"/>
        <v>0</v>
      </c>
    </row>
    <row r="17" spans="1:18" ht="22.5" x14ac:dyDescent="0.25">
      <c r="A17" s="10" t="s">
        <v>54</v>
      </c>
      <c r="B17" s="10" t="s">
        <v>55</v>
      </c>
      <c r="C17" s="10" t="s">
        <v>56</v>
      </c>
      <c r="D17" s="10" t="s">
        <v>25</v>
      </c>
      <c r="E17" s="10" t="s">
        <v>31</v>
      </c>
      <c r="F17" s="10" t="s">
        <v>30</v>
      </c>
      <c r="G17" s="13">
        <v>0</v>
      </c>
      <c r="H17" s="13">
        <v>130760</v>
      </c>
      <c r="I17" s="13">
        <v>0</v>
      </c>
      <c r="J17" s="5"/>
      <c r="K17" s="5"/>
      <c r="L17" s="5"/>
      <c r="M17" s="8" t="s">
        <v>17</v>
      </c>
      <c r="N17" s="7">
        <f t="shared" si="0"/>
        <v>0</v>
      </c>
      <c r="O17" s="7">
        <f t="shared" si="1"/>
        <v>0</v>
      </c>
      <c r="P17" s="6">
        <f t="shared" si="2"/>
        <v>0</v>
      </c>
      <c r="Q17" s="6">
        <f t="shared" si="3"/>
        <v>0</v>
      </c>
    </row>
    <row r="18" spans="1:18" x14ac:dyDescent="0.25">
      <c r="A18" s="10" t="s">
        <v>22</v>
      </c>
      <c r="B18" s="10" t="s">
        <v>23</v>
      </c>
      <c r="C18" s="10" t="s">
        <v>57</v>
      </c>
      <c r="D18" s="10" t="s">
        <v>25</v>
      </c>
      <c r="E18" s="10" t="s">
        <v>27</v>
      </c>
      <c r="F18" s="10" t="s">
        <v>26</v>
      </c>
      <c r="G18" s="13">
        <v>0</v>
      </c>
      <c r="H18" s="13">
        <v>136762</v>
      </c>
      <c r="I18" s="13">
        <v>0</v>
      </c>
      <c r="J18" s="5"/>
      <c r="K18" s="5"/>
      <c r="L18" s="5"/>
      <c r="M18" s="8" t="s">
        <v>17</v>
      </c>
      <c r="N18" s="7">
        <f t="shared" si="0"/>
        <v>0</v>
      </c>
      <c r="O18" s="7">
        <f t="shared" si="1"/>
        <v>0</v>
      </c>
      <c r="P18" s="6">
        <f t="shared" si="2"/>
        <v>0</v>
      </c>
      <c r="Q18" s="6">
        <f t="shared" si="3"/>
        <v>0</v>
      </c>
    </row>
    <row r="19" spans="1:18" x14ac:dyDescent="0.25">
      <c r="A19" s="10" t="s">
        <v>58</v>
      </c>
      <c r="B19" s="10" t="s">
        <v>23</v>
      </c>
      <c r="C19" s="10" t="s">
        <v>59</v>
      </c>
      <c r="D19" s="10" t="s">
        <v>25</v>
      </c>
      <c r="E19" s="10" t="s">
        <v>27</v>
      </c>
      <c r="F19" s="10" t="s">
        <v>26</v>
      </c>
      <c r="G19" s="13">
        <v>0</v>
      </c>
      <c r="H19" s="13">
        <v>14500</v>
      </c>
      <c r="I19" s="13">
        <v>0</v>
      </c>
      <c r="J19" s="5"/>
      <c r="K19" s="5"/>
      <c r="L19" s="5"/>
      <c r="M19" s="8" t="s">
        <v>17</v>
      </c>
      <c r="N19" s="7">
        <f t="shared" si="0"/>
        <v>0</v>
      </c>
      <c r="O19" s="7">
        <f t="shared" si="1"/>
        <v>0</v>
      </c>
      <c r="P19" s="6">
        <f t="shared" si="2"/>
        <v>0</v>
      </c>
      <c r="Q19" s="6">
        <f t="shared" si="3"/>
        <v>0</v>
      </c>
    </row>
    <row r="20" spans="1:18" x14ac:dyDescent="0.25">
      <c r="A20" s="10" t="s">
        <v>58</v>
      </c>
      <c r="B20" s="10" t="s">
        <v>23</v>
      </c>
      <c r="C20" s="10" t="s">
        <v>60</v>
      </c>
      <c r="D20" s="10" t="s">
        <v>25</v>
      </c>
      <c r="E20" s="10" t="s">
        <v>27</v>
      </c>
      <c r="F20" s="10" t="s">
        <v>26</v>
      </c>
      <c r="G20" s="13">
        <v>0</v>
      </c>
      <c r="H20" s="13">
        <v>64000</v>
      </c>
      <c r="I20" s="13">
        <v>0</v>
      </c>
      <c r="J20" s="5"/>
      <c r="K20" s="5"/>
      <c r="L20" s="5"/>
      <c r="M20" s="8" t="s">
        <v>17</v>
      </c>
      <c r="N20" s="7">
        <f t="shared" si="0"/>
        <v>0</v>
      </c>
      <c r="O20" s="7">
        <f t="shared" si="1"/>
        <v>0</v>
      </c>
      <c r="P20" s="6">
        <f t="shared" si="2"/>
        <v>0</v>
      </c>
      <c r="Q20" s="6">
        <f t="shared" si="3"/>
        <v>0</v>
      </c>
    </row>
    <row r="21" spans="1:18" x14ac:dyDescent="0.25">
      <c r="A21" s="10" t="s">
        <v>58</v>
      </c>
      <c r="B21" s="10" t="s">
        <v>23</v>
      </c>
      <c r="C21" s="10" t="s">
        <v>61</v>
      </c>
      <c r="D21" s="10" t="s">
        <v>25</v>
      </c>
      <c r="E21" s="10" t="s">
        <v>27</v>
      </c>
      <c r="F21" s="10" t="s">
        <v>26</v>
      </c>
      <c r="G21" s="13">
        <v>0</v>
      </c>
      <c r="H21" s="13">
        <v>261668.9</v>
      </c>
      <c r="I21" s="13">
        <v>0</v>
      </c>
      <c r="J21" s="5"/>
      <c r="K21" s="5"/>
      <c r="L21" s="5"/>
      <c r="M21" s="8" t="s">
        <v>17</v>
      </c>
      <c r="N21" s="7">
        <f t="shared" si="0"/>
        <v>0</v>
      </c>
      <c r="O21" s="7">
        <f t="shared" si="1"/>
        <v>0</v>
      </c>
      <c r="P21" s="6">
        <f t="shared" si="2"/>
        <v>0</v>
      </c>
      <c r="Q21" s="6">
        <f t="shared" si="3"/>
        <v>0</v>
      </c>
    </row>
    <row r="22" spans="1:18" x14ac:dyDescent="0.25">
      <c r="A22" s="10" t="s">
        <v>58</v>
      </c>
      <c r="B22" s="10" t="s">
        <v>23</v>
      </c>
      <c r="C22" s="10" t="s">
        <v>62</v>
      </c>
      <c r="D22" s="10" t="s">
        <v>25</v>
      </c>
      <c r="E22" s="10" t="s">
        <v>27</v>
      </c>
      <c r="F22" s="10" t="s">
        <v>26</v>
      </c>
      <c r="G22" s="13">
        <v>0</v>
      </c>
      <c r="H22" s="13">
        <v>35500</v>
      </c>
      <c r="I22" s="13">
        <v>0</v>
      </c>
      <c r="J22" s="5"/>
      <c r="K22" s="5"/>
      <c r="L22" s="5"/>
      <c r="M22" s="8" t="s">
        <v>17</v>
      </c>
      <c r="N22" s="7">
        <f t="shared" si="0"/>
        <v>0</v>
      </c>
      <c r="O22" s="7">
        <f t="shared" si="1"/>
        <v>0</v>
      </c>
      <c r="P22" s="6">
        <f t="shared" si="2"/>
        <v>0</v>
      </c>
      <c r="Q22" s="6">
        <f t="shared" si="3"/>
        <v>0</v>
      </c>
    </row>
    <row r="23" spans="1:18" x14ac:dyDescent="0.25">
      <c r="A23" s="10" t="s">
        <v>28</v>
      </c>
      <c r="B23" s="10" t="s">
        <v>29</v>
      </c>
      <c r="C23" s="10" t="s">
        <v>62</v>
      </c>
      <c r="D23" s="10" t="s">
        <v>25</v>
      </c>
      <c r="E23" s="10" t="s">
        <v>31</v>
      </c>
      <c r="F23" s="10" t="s">
        <v>30</v>
      </c>
      <c r="G23" s="13">
        <v>0</v>
      </c>
      <c r="H23" s="13">
        <v>300000</v>
      </c>
      <c r="I23" s="13">
        <v>0</v>
      </c>
      <c r="J23" s="5"/>
      <c r="K23" s="5"/>
      <c r="L23" s="5"/>
      <c r="M23" s="8" t="s">
        <v>17</v>
      </c>
      <c r="N23" s="7">
        <f t="shared" si="0"/>
        <v>0</v>
      </c>
      <c r="O23" s="7">
        <f t="shared" si="1"/>
        <v>0</v>
      </c>
      <c r="P23" s="6">
        <f t="shared" si="2"/>
        <v>0</v>
      </c>
      <c r="Q23" s="6">
        <f t="shared" si="3"/>
        <v>0</v>
      </c>
    </row>
    <row r="24" spans="1:18" x14ac:dyDescent="0.25">
      <c r="A24" s="10" t="s">
        <v>58</v>
      </c>
      <c r="B24" s="10" t="s">
        <v>29</v>
      </c>
      <c r="C24" s="10" t="s">
        <v>63</v>
      </c>
      <c r="D24" s="10" t="s">
        <v>64</v>
      </c>
      <c r="E24" s="10" t="s">
        <v>31</v>
      </c>
      <c r="F24" s="10" t="s">
        <v>30</v>
      </c>
      <c r="G24" s="13">
        <v>0</v>
      </c>
      <c r="H24" s="13">
        <v>0</v>
      </c>
      <c r="I24" s="13">
        <v>0</v>
      </c>
      <c r="J24" s="5"/>
      <c r="K24" s="5"/>
      <c r="L24" s="5"/>
      <c r="M24" s="8" t="s">
        <v>17</v>
      </c>
      <c r="N24" s="7">
        <f t="shared" si="0"/>
        <v>0</v>
      </c>
      <c r="O24" s="7">
        <f t="shared" si="1"/>
        <v>0</v>
      </c>
      <c r="P24" s="6">
        <f t="shared" si="2"/>
        <v>0</v>
      </c>
      <c r="Q24" s="6">
        <f t="shared" si="3"/>
        <v>0</v>
      </c>
    </row>
    <row r="25" spans="1:18" x14ac:dyDescent="0.25">
      <c r="A25" s="10" t="s">
        <v>65</v>
      </c>
      <c r="B25" s="10" t="s">
        <v>66</v>
      </c>
      <c r="C25" s="10" t="s">
        <v>63</v>
      </c>
      <c r="D25" s="10" t="s">
        <v>64</v>
      </c>
      <c r="E25" s="10" t="s">
        <v>27</v>
      </c>
      <c r="F25" s="10" t="s">
        <v>26</v>
      </c>
      <c r="G25" s="13">
        <v>0</v>
      </c>
      <c r="H25" s="13">
        <v>554460.78</v>
      </c>
      <c r="I25" s="13">
        <v>0</v>
      </c>
      <c r="J25" s="5"/>
      <c r="K25" s="5"/>
      <c r="L25" s="5"/>
      <c r="M25" s="8" t="s">
        <v>17</v>
      </c>
      <c r="N25" s="7">
        <f t="shared" si="0"/>
        <v>0</v>
      </c>
      <c r="O25" s="7">
        <f t="shared" si="1"/>
        <v>0</v>
      </c>
      <c r="P25" s="6">
        <f t="shared" si="2"/>
        <v>0</v>
      </c>
      <c r="Q25" s="6">
        <f t="shared" si="3"/>
        <v>0</v>
      </c>
    </row>
    <row r="26" spans="1:18" x14ac:dyDescent="0.25">
      <c r="G26" s="14">
        <f>SUM(G4:G25)</f>
        <v>750000</v>
      </c>
      <c r="H26" s="14">
        <f>SUM(H4:H25)</f>
        <v>4881013.28</v>
      </c>
      <c r="I26" s="14">
        <f>SUM(I4:I25)</f>
        <v>0</v>
      </c>
      <c r="P26" s="12">
        <f t="shared" ref="P26" si="4">IF(J26=0,0,L26/J26)</f>
        <v>0</v>
      </c>
      <c r="Q26" s="12">
        <f t="shared" ref="Q26" si="5">IF(L26=0,0,L26/K26)</f>
        <v>0</v>
      </c>
      <c r="R26" s="11"/>
    </row>
    <row r="27" spans="1:18" x14ac:dyDescent="0.25">
      <c r="A27" t="s">
        <v>21</v>
      </c>
      <c r="P27" s="11"/>
      <c r="Q27" s="11"/>
    </row>
  </sheetData>
  <mergeCells count="5">
    <mergeCell ref="A1:Q1"/>
    <mergeCell ref="G2:I2"/>
    <mergeCell ref="J2:M2"/>
    <mergeCell ref="N2:O2"/>
    <mergeCell ref="P2:Q2"/>
  </mergeCells>
  <pageMargins left="0.39370078740157483" right="0.39370078740157483" top="0.74803149606299213" bottom="0.74803149606299213" header="0.31496062992125984" footer="0.31496062992125984"/>
  <pageSetup scale="3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Props1.xml><?xml version="1.0" encoding="utf-8"?>
<ds:datastoreItem xmlns:ds="http://schemas.openxmlformats.org/officeDocument/2006/customXml" ds:itemID="{13C3F049-3FF9-4124-80BA-9AD0122294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A7F486-DCDB-456A-99A0-AC5F969138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684296-D879-4A50-8DEE-54E9AAB2A081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969ac7de-33bd-4a31-bb89-2f159fc47d0a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7d94ff59-7ed1-4a55-a7f4-33f9374cfc6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Alejandro Moreno Santillán</cp:lastModifiedBy>
  <cp:lastPrinted>2026-08-14T17:41:21Z</cp:lastPrinted>
  <dcterms:created xsi:type="dcterms:W3CDTF">2023-06-21T19:35:53Z</dcterms:created>
  <dcterms:modified xsi:type="dcterms:W3CDTF">2026-08-14T17:42:02Z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