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<sst xmlns="http://schemas.openxmlformats.org/spreadsheetml/2006/main" count="45" uniqueCount="37">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</sst>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42</xdr:row>
      <xdr:rowOff>47625</xdr:rowOff>
    </xdr:from>
    <xdr:to>
      <xdr:col>4</xdr:col>
      <xdr:colOff>1419226</xdr:colOff>
      <xdr:row>47</xdr:row>
      <xdr:rowOff>0</xdr:rowOff>
    </xdr:to>
    <xdr:sp macro="" textlink="">
      <xdr:nvSpPr>
        <xdr:cNvPr id="2" name="CuadroTexto 1"/>
        <xdr:cNvSpPr txBox="1"/>
      </xdr:nvSpPr>
      <xdr:spPr>
        <a:xfrm>
          <a:off x="1" y="6696075"/>
          <a:ext cx="74485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topLeftCell="A11" workbookViewId="0">
      <selection activeCell="C57" sqref="C57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226864110.62</v>
      </c>
      <c r="D3" s="3">
        <f t="shared" ref="D3:E3" si="0">SUM(D4:D13)</f>
        <v>51868402.590000004</v>
      </c>
      <c r="E3" s="4">
        <f t="shared" si="0"/>
        <v>51868402.590000004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66178282</v>
      </c>
      <c r="D10" s="6">
        <v>14942490.1</v>
      </c>
      <c r="E10" s="7">
        <v>14942490.1</v>
      </c>
    </row>
    <row r="11" spans="1:5" x14ac:dyDescent="0.2">
      <c r="A11" s="5"/>
      <c r="B11" s="14" t="s">
        <v>8</v>
      </c>
      <c r="C11" s="6">
        <v>80351338</v>
      </c>
      <c r="D11" s="6">
        <v>17511344</v>
      </c>
      <c r="E11" s="7">
        <v>17511344</v>
      </c>
    </row>
    <row r="12" spans="1:5" x14ac:dyDescent="0.2">
      <c r="A12" s="5"/>
      <c r="B12" s="14" t="s">
        <v>9</v>
      </c>
      <c r="C12" s="6">
        <v>80334490.620000005</v>
      </c>
      <c r="D12" s="6">
        <v>19414568.489999998</v>
      </c>
      <c r="E12" s="7">
        <v>19414568.489999998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226864110.62</v>
      </c>
      <c r="D14" s="9">
        <f t="shared" ref="D14:E14" si="1">SUM(D15:D23)</f>
        <v>20115479.710000001</v>
      </c>
      <c r="E14" s="10">
        <f t="shared" si="1"/>
        <v>19630652.059999999</v>
      </c>
    </row>
    <row r="15" spans="1:5" x14ac:dyDescent="0.2">
      <c r="A15" s="5"/>
      <c r="B15" s="14" t="s">
        <v>12</v>
      </c>
      <c r="C15" s="6">
        <v>168744604.91</v>
      </c>
      <c r="D15" s="6">
        <v>18889974.710000001</v>
      </c>
      <c r="E15" s="7">
        <v>18463085.059999999</v>
      </c>
    </row>
    <row r="16" spans="1:5" x14ac:dyDescent="0.2">
      <c r="A16" s="5"/>
      <c r="B16" s="14" t="s">
        <v>13</v>
      </c>
      <c r="C16" s="6">
        <v>5018203.28</v>
      </c>
      <c r="D16" s="6">
        <v>48937.11</v>
      </c>
      <c r="E16" s="7">
        <v>48937.11</v>
      </c>
    </row>
    <row r="17" spans="1:5" x14ac:dyDescent="0.2">
      <c r="A17" s="5"/>
      <c r="B17" s="14" t="s">
        <v>14</v>
      </c>
      <c r="C17" s="6">
        <v>42198701</v>
      </c>
      <c r="D17" s="6">
        <v>1176567.8899999999</v>
      </c>
      <c r="E17" s="7">
        <v>1118629.8899999999</v>
      </c>
    </row>
    <row r="18" spans="1:5" x14ac:dyDescent="0.2">
      <c r="A18" s="5"/>
      <c r="B18" s="14" t="s">
        <v>9</v>
      </c>
      <c r="C18" s="6">
        <v>4040455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6862146.4299999997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31752922.880000003</v>
      </c>
      <c r="E24" s="13">
        <f>E3-E14</f>
        <v>32237750.530000005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20010912.100000001</v>
      </c>
      <c r="E28" s="21">
        <f>SUM(E29:E35)</f>
        <v>20068850.100000001</v>
      </c>
    </row>
    <row r="29" spans="1:5" x14ac:dyDescent="0.2">
      <c r="A29" s="5"/>
      <c r="B29" s="14" t="s">
        <v>26</v>
      </c>
      <c r="C29" s="22">
        <v>0</v>
      </c>
      <c r="D29" s="22">
        <v>6096787.04</v>
      </c>
      <c r="E29" s="23">
        <v>6096787.04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13801612.970000001</v>
      </c>
      <c r="E32" s="23">
        <v>13828230.970000001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112512.09</v>
      </c>
      <c r="E35" s="23">
        <v>143832.09</v>
      </c>
    </row>
    <row r="36" spans="1:5" x14ac:dyDescent="0.2">
      <c r="A36" s="18" t="s">
        <v>34</v>
      </c>
      <c r="B36" s="14"/>
      <c r="C36" s="24">
        <f>SUM(C37:C39)</f>
        <v>0</v>
      </c>
      <c r="D36" s="24">
        <f>SUM(D37:D39)</f>
        <v>11742010.779999999</v>
      </c>
      <c r="E36" s="25">
        <f>SUM(E37:E39)</f>
        <v>12168900.43</v>
      </c>
    </row>
    <row r="37" spans="1:5" x14ac:dyDescent="0.2">
      <c r="A37" s="5"/>
      <c r="B37" s="14" t="s">
        <v>30</v>
      </c>
      <c r="C37" s="22">
        <v>0</v>
      </c>
      <c r="D37" s="22">
        <v>11742010.779999999</v>
      </c>
      <c r="E37" s="23">
        <v>12168900.43</v>
      </c>
    </row>
    <row r="38" spans="1:5" x14ac:dyDescent="0.2">
      <c r="A38" s="31"/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A39" s="31"/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31752922.880000003</v>
      </c>
      <c r="E40" s="13">
        <f>E28+E36</f>
        <v>32237750.530000001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1.1811023622047245" right="0.70866141732283472" top="0.74803149606299213" bottom="0.74803149606299213" header="0.31496062992125984" footer="0.31496062992125984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2021-04-16T17:35:32Z</cp:lastPrinted>
  <dcterms:created xsi:type="dcterms:W3CDTF">2017-12-20T04:54:53Z</dcterms:created>
  <dcterms:modified xsi:type="dcterms:W3CDTF">2021-04-16T17:35:44Z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