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930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E36" i="1"/>
  <c r="F36" i="1"/>
  <c r="F28" i="1" l="1"/>
  <c r="F40" i="1" s="1"/>
  <c r="E28" i="1"/>
  <c r="E40" i="1" s="1"/>
  <c r="D28" i="1"/>
  <c r="D40" i="1" s="1"/>
  <c r="F14" i="1" l="1"/>
  <c r="E14" i="1"/>
  <c r="F3" i="1"/>
  <c r="E3" i="1"/>
  <c r="D14" i="1"/>
  <c r="D3" i="1"/>
  <c r="D24" i="1" l="1"/>
  <c r="E24" i="1"/>
  <c r="F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<sst xmlns="http://schemas.openxmlformats.org/spreadsheetml/2006/main" count="45" uniqueCount="37">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</sst>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64" fontId="5" fillId="0" borderId="2" xfId="0" applyNumberFormat="1" applyFon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vertical="center" wrapText="1"/>
    </xf>
    <xf numFmtId="0" fontId="4" fillId="0" borderId="12" xfId="0" quotePrefix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vertical="center" wrapText="1"/>
    </xf>
    <xf numFmtId="0" fontId="4" fillId="0" borderId="14" xfId="0" applyFont="1" applyFill="1" applyBorder="1"/>
    <xf numFmtId="4" fontId="3" fillId="0" borderId="15" xfId="0" applyNumberFormat="1" applyFont="1" applyFill="1" applyBorder="1" applyAlignment="1">
      <alignment vertical="center" wrapText="1"/>
    </xf>
    <xf numFmtId="0" fontId="2" fillId="0" borderId="12" xfId="0" applyFont="1" applyBorder="1"/>
    <xf numFmtId="0" fontId="2" fillId="0" borderId="0" xfId="0" applyFont="1" applyBorder="1"/>
    <xf numFmtId="0" fontId="2" fillId="0" borderId="13" xfId="0" applyFont="1" applyBorder="1"/>
    <xf numFmtId="164" fontId="5" fillId="0" borderId="11" xfId="0" applyNumberFormat="1" applyFont="1" applyBorder="1"/>
    <xf numFmtId="164" fontId="2" fillId="0" borderId="13" xfId="0" applyNumberFormat="1" applyFont="1" applyBorder="1"/>
    <xf numFmtId="0" fontId="3" fillId="0" borderId="12" xfId="0" applyFont="1" applyFill="1" applyBorder="1" applyAlignment="1">
      <alignment horizontal="left"/>
    </xf>
    <xf numFmtId="164" fontId="5" fillId="0" borderId="13" xfId="0" applyNumberFormat="1" applyFont="1" applyBorder="1"/>
    <xf numFmtId="0" fontId="4" fillId="0" borderId="16" xfId="0" applyFont="1" applyFill="1" applyBorder="1"/>
    <xf numFmtId="0" fontId="3" fillId="0" borderId="17" xfId="0" applyFont="1" applyFill="1" applyBorder="1" applyAlignment="1">
      <alignment horizontal="left" vertical="center"/>
    </xf>
    <xf numFmtId="4" fontId="3" fillId="0" borderId="17" xfId="0" applyNumberFormat="1" applyFont="1" applyFill="1" applyBorder="1" applyAlignment="1">
      <alignment vertical="center" wrapText="1"/>
    </xf>
    <xf numFmtId="4" fontId="3" fillId="0" borderId="18" xfId="0" applyNumberFormat="1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1"/>
  <sheetViews>
    <sheetView showGridLines="0" tabSelected="1" workbookViewId="0"/>
  </sheetViews>
  <sheetFormatPr baseColWidth="10" defaultColWidth="11.42578125" defaultRowHeight="11.25" x14ac:dyDescent="0.2"/>
  <cols>
    <col min="1" max="1" width="1.7109375" style="1" customWidth="1"/>
    <col min="2" max="2" width="2.7109375" style="1" customWidth="1"/>
    <col min="3" max="3" width="44" style="1" customWidth="1"/>
    <col min="4" max="6" width="21.85546875" style="1" customWidth="1"/>
    <col min="7" max="16384" width="11.42578125" style="1"/>
  </cols>
  <sheetData>
    <row r="1" spans="2:6" ht="39.950000000000003" customHeight="1" thickTop="1" x14ac:dyDescent="0.2">
      <c r="B1" s="16" t="s">
        <v>36</v>
      </c>
      <c r="C1" s="17"/>
      <c r="D1" s="17"/>
      <c r="E1" s="17"/>
      <c r="F1" s="18"/>
    </row>
    <row r="2" spans="2:6" ht="22.5" x14ac:dyDescent="0.2">
      <c r="B2" s="19" t="s">
        <v>20</v>
      </c>
      <c r="C2" s="14"/>
      <c r="D2" s="10" t="s">
        <v>22</v>
      </c>
      <c r="E2" s="10" t="s">
        <v>21</v>
      </c>
      <c r="F2" s="20" t="s">
        <v>23</v>
      </c>
    </row>
    <row r="3" spans="2:6" x14ac:dyDescent="0.2">
      <c r="B3" s="21" t="s">
        <v>0</v>
      </c>
      <c r="C3" s="9"/>
      <c r="D3" s="3">
        <f>SUM(D4:D13)</f>
        <v>229012548.28</v>
      </c>
      <c r="E3" s="3">
        <f t="shared" ref="E3:F3" si="0">SUM(E4:E13)</f>
        <v>37303462.489999995</v>
      </c>
      <c r="F3" s="22">
        <f t="shared" si="0"/>
        <v>37303462.489999995</v>
      </c>
    </row>
    <row r="4" spans="2:6" x14ac:dyDescent="0.2">
      <c r="B4" s="23"/>
      <c r="C4" s="7" t="s">
        <v>1</v>
      </c>
      <c r="D4" s="4">
        <v>0</v>
      </c>
      <c r="E4" s="4">
        <v>0</v>
      </c>
      <c r="F4" s="24">
        <v>0</v>
      </c>
    </row>
    <row r="5" spans="2:6" x14ac:dyDescent="0.2">
      <c r="B5" s="23"/>
      <c r="C5" s="7" t="s">
        <v>2</v>
      </c>
      <c r="D5" s="4">
        <v>0</v>
      </c>
      <c r="E5" s="4">
        <v>0</v>
      </c>
      <c r="F5" s="24">
        <v>0</v>
      </c>
    </row>
    <row r="6" spans="2:6" x14ac:dyDescent="0.2">
      <c r="B6" s="23"/>
      <c r="C6" s="7" t="s">
        <v>3</v>
      </c>
      <c r="D6" s="4">
        <v>0</v>
      </c>
      <c r="E6" s="4">
        <v>0</v>
      </c>
      <c r="F6" s="24">
        <v>0</v>
      </c>
    </row>
    <row r="7" spans="2:6" x14ac:dyDescent="0.2">
      <c r="B7" s="23"/>
      <c r="C7" s="7" t="s">
        <v>4</v>
      </c>
      <c r="D7" s="4">
        <v>0</v>
      </c>
      <c r="E7" s="4">
        <v>0</v>
      </c>
      <c r="F7" s="24">
        <v>0</v>
      </c>
    </row>
    <row r="8" spans="2:6" x14ac:dyDescent="0.2">
      <c r="B8" s="23"/>
      <c r="C8" s="7" t="s">
        <v>5</v>
      </c>
      <c r="D8" s="4">
        <v>0</v>
      </c>
      <c r="E8" s="4">
        <v>0</v>
      </c>
      <c r="F8" s="24">
        <v>0</v>
      </c>
    </row>
    <row r="9" spans="2:6" x14ac:dyDescent="0.2">
      <c r="B9" s="23"/>
      <c r="C9" s="7" t="s">
        <v>6</v>
      </c>
      <c r="D9" s="4">
        <v>0</v>
      </c>
      <c r="E9" s="4">
        <v>0</v>
      </c>
      <c r="F9" s="24">
        <v>0</v>
      </c>
    </row>
    <row r="10" spans="2:6" x14ac:dyDescent="0.2">
      <c r="B10" s="23"/>
      <c r="C10" s="7" t="s">
        <v>7</v>
      </c>
      <c r="D10" s="4">
        <v>55390475</v>
      </c>
      <c r="E10" s="4">
        <v>13448330.75</v>
      </c>
      <c r="F10" s="24">
        <v>13448330.75</v>
      </c>
    </row>
    <row r="11" spans="2:6" x14ac:dyDescent="0.2">
      <c r="B11" s="23"/>
      <c r="C11" s="7" t="s">
        <v>8</v>
      </c>
      <c r="D11" s="4">
        <v>85700418</v>
      </c>
      <c r="E11" s="4">
        <v>0</v>
      </c>
      <c r="F11" s="24">
        <v>0</v>
      </c>
    </row>
    <row r="12" spans="2:6" x14ac:dyDescent="0.2">
      <c r="B12" s="23"/>
      <c r="C12" s="7" t="s">
        <v>9</v>
      </c>
      <c r="D12" s="4">
        <v>87921655.280000001</v>
      </c>
      <c r="E12" s="4">
        <v>23855131.739999998</v>
      </c>
      <c r="F12" s="24">
        <v>23855131.739999998</v>
      </c>
    </row>
    <row r="13" spans="2:6" x14ac:dyDescent="0.2">
      <c r="B13" s="25"/>
      <c r="C13" s="7" t="s">
        <v>10</v>
      </c>
      <c r="D13" s="4">
        <v>0</v>
      </c>
      <c r="E13" s="4">
        <v>0</v>
      </c>
      <c r="F13" s="24">
        <v>0</v>
      </c>
    </row>
    <row r="14" spans="2:6" x14ac:dyDescent="0.2">
      <c r="B14" s="26" t="s">
        <v>11</v>
      </c>
      <c r="C14" s="2"/>
      <c r="D14" s="5">
        <f>SUM(D15:D23)</f>
        <v>229012548.26999998</v>
      </c>
      <c r="E14" s="5">
        <f t="shared" ref="E14:F14" si="1">SUM(E15:E23)</f>
        <v>40688874.299999997</v>
      </c>
      <c r="F14" s="27">
        <f t="shared" si="1"/>
        <v>40688874.299999997</v>
      </c>
    </row>
    <row r="15" spans="2:6" x14ac:dyDescent="0.2">
      <c r="B15" s="23"/>
      <c r="C15" s="7" t="s">
        <v>12</v>
      </c>
      <c r="D15" s="4">
        <v>170484619.72</v>
      </c>
      <c r="E15" s="4">
        <v>35700584.280000001</v>
      </c>
      <c r="F15" s="24">
        <v>35700584.280000001</v>
      </c>
    </row>
    <row r="16" spans="2:6" x14ac:dyDescent="0.2">
      <c r="B16" s="23"/>
      <c r="C16" s="7" t="s">
        <v>13</v>
      </c>
      <c r="D16" s="4">
        <v>5949001</v>
      </c>
      <c r="E16" s="4">
        <v>47735.37</v>
      </c>
      <c r="F16" s="24">
        <v>47735.37</v>
      </c>
    </row>
    <row r="17" spans="2:6" x14ac:dyDescent="0.2">
      <c r="B17" s="23"/>
      <c r="C17" s="7" t="s">
        <v>14</v>
      </c>
      <c r="D17" s="4">
        <v>48366619.549999997</v>
      </c>
      <c r="E17" s="4">
        <v>4934554.6500000004</v>
      </c>
      <c r="F17" s="24">
        <v>4934554.6500000004</v>
      </c>
    </row>
    <row r="18" spans="2:6" x14ac:dyDescent="0.2">
      <c r="B18" s="23"/>
      <c r="C18" s="7" t="s">
        <v>9</v>
      </c>
      <c r="D18" s="4">
        <v>1603000</v>
      </c>
      <c r="E18" s="4">
        <v>6000</v>
      </c>
      <c r="F18" s="24">
        <v>6000</v>
      </c>
    </row>
    <row r="19" spans="2:6" x14ac:dyDescent="0.2">
      <c r="B19" s="23"/>
      <c r="C19" s="7" t="s">
        <v>15</v>
      </c>
      <c r="D19" s="4">
        <v>2609308</v>
      </c>
      <c r="E19" s="4">
        <v>0</v>
      </c>
      <c r="F19" s="24">
        <v>0</v>
      </c>
    </row>
    <row r="20" spans="2:6" x14ac:dyDescent="0.2">
      <c r="B20" s="23"/>
      <c r="C20" s="7" t="s">
        <v>16</v>
      </c>
      <c r="D20" s="4">
        <v>0</v>
      </c>
      <c r="E20" s="4">
        <v>0</v>
      </c>
      <c r="F20" s="24">
        <v>0</v>
      </c>
    </row>
    <row r="21" spans="2:6" x14ac:dyDescent="0.2">
      <c r="B21" s="23"/>
      <c r="C21" s="7" t="s">
        <v>17</v>
      </c>
      <c r="D21" s="4">
        <v>0</v>
      </c>
      <c r="E21" s="4">
        <v>0</v>
      </c>
      <c r="F21" s="24">
        <v>0</v>
      </c>
    </row>
    <row r="22" spans="2:6" x14ac:dyDescent="0.2">
      <c r="B22" s="23"/>
      <c r="C22" s="7" t="s">
        <v>18</v>
      </c>
      <c r="D22" s="4">
        <v>0</v>
      </c>
      <c r="E22" s="4">
        <v>0</v>
      </c>
      <c r="F22" s="24">
        <v>0</v>
      </c>
    </row>
    <row r="23" spans="2:6" x14ac:dyDescent="0.2">
      <c r="B23" s="23"/>
      <c r="C23" s="7" t="s">
        <v>19</v>
      </c>
      <c r="D23" s="4">
        <v>0</v>
      </c>
      <c r="E23" s="4">
        <v>0</v>
      </c>
      <c r="F23" s="24">
        <v>0</v>
      </c>
    </row>
    <row r="24" spans="2:6" x14ac:dyDescent="0.2">
      <c r="B24" s="28"/>
      <c r="C24" s="8" t="s">
        <v>35</v>
      </c>
      <c r="D24" s="6">
        <f>D3-D14</f>
        <v>1.0000020265579224E-2</v>
      </c>
      <c r="E24" s="6">
        <f>E3-E14</f>
        <v>-3385411.8100000024</v>
      </c>
      <c r="F24" s="29">
        <f>F3-F14</f>
        <v>-3385411.8100000024</v>
      </c>
    </row>
    <row r="25" spans="2:6" x14ac:dyDescent="0.2">
      <c r="B25" s="30"/>
      <c r="C25" s="31"/>
      <c r="D25" s="31"/>
      <c r="E25" s="31"/>
      <c r="F25" s="32"/>
    </row>
    <row r="26" spans="2:6" x14ac:dyDescent="0.2">
      <c r="B26" s="30"/>
      <c r="C26" s="31"/>
      <c r="D26" s="31"/>
      <c r="E26" s="31"/>
      <c r="F26" s="32"/>
    </row>
    <row r="27" spans="2:6" ht="22.5" x14ac:dyDescent="0.2">
      <c r="B27" s="19" t="s">
        <v>20</v>
      </c>
      <c r="C27" s="14"/>
      <c r="D27" s="10" t="s">
        <v>22</v>
      </c>
      <c r="E27" s="10" t="s">
        <v>21</v>
      </c>
      <c r="F27" s="20" t="s">
        <v>23</v>
      </c>
    </row>
    <row r="28" spans="2:6" x14ac:dyDescent="0.2">
      <c r="B28" s="21" t="s">
        <v>25</v>
      </c>
      <c r="C28" s="9"/>
      <c r="D28" s="11">
        <f>SUM(D29:D35)</f>
        <v>0.01</v>
      </c>
      <c r="E28" s="11">
        <f>SUM(E29:E35)</f>
        <v>14336503.689999999</v>
      </c>
      <c r="F28" s="33">
        <f>SUM(F29:F35)</f>
        <v>14311649.300000001</v>
      </c>
    </row>
    <row r="29" spans="2:6" x14ac:dyDescent="0.2">
      <c r="B29" s="23"/>
      <c r="C29" s="7" t="s">
        <v>26</v>
      </c>
      <c r="D29" s="12">
        <v>0</v>
      </c>
      <c r="E29" s="12">
        <v>1888481.81</v>
      </c>
      <c r="F29" s="34">
        <v>1888481.81</v>
      </c>
    </row>
    <row r="30" spans="2:6" x14ac:dyDescent="0.2">
      <c r="B30" s="23"/>
      <c r="C30" s="7" t="s">
        <v>27</v>
      </c>
      <c r="D30" s="12">
        <v>0</v>
      </c>
      <c r="E30" s="12">
        <v>0</v>
      </c>
      <c r="F30" s="34">
        <v>0</v>
      </c>
    </row>
    <row r="31" spans="2:6" x14ac:dyDescent="0.2">
      <c r="B31" s="23"/>
      <c r="C31" s="7" t="s">
        <v>28</v>
      </c>
      <c r="D31" s="12">
        <v>0</v>
      </c>
      <c r="E31" s="12">
        <v>0</v>
      </c>
      <c r="F31" s="34">
        <v>0</v>
      </c>
    </row>
    <row r="32" spans="2:6" x14ac:dyDescent="0.2">
      <c r="B32" s="23"/>
      <c r="C32" s="7" t="s">
        <v>29</v>
      </c>
      <c r="D32" s="12">
        <v>0.01</v>
      </c>
      <c r="E32" s="12">
        <v>9429689.5700000003</v>
      </c>
      <c r="F32" s="34">
        <v>9244003.9800000004</v>
      </c>
    </row>
    <row r="33" spans="2:6" x14ac:dyDescent="0.2">
      <c r="B33" s="23"/>
      <c r="C33" s="7" t="s">
        <v>30</v>
      </c>
      <c r="D33" s="12">
        <v>0</v>
      </c>
      <c r="E33" s="12">
        <v>2467247.19</v>
      </c>
      <c r="F33" s="34">
        <v>2628078.39</v>
      </c>
    </row>
    <row r="34" spans="2:6" x14ac:dyDescent="0.2">
      <c r="B34" s="23"/>
      <c r="C34" s="7" t="s">
        <v>31</v>
      </c>
      <c r="D34" s="12">
        <v>0</v>
      </c>
      <c r="E34" s="12">
        <v>0</v>
      </c>
      <c r="F34" s="34">
        <v>0</v>
      </c>
    </row>
    <row r="35" spans="2:6" x14ac:dyDescent="0.2">
      <c r="B35" s="23"/>
      <c r="C35" s="7" t="s">
        <v>32</v>
      </c>
      <c r="D35" s="12">
        <v>0</v>
      </c>
      <c r="E35" s="12">
        <v>551085.12</v>
      </c>
      <c r="F35" s="34">
        <v>551085.12</v>
      </c>
    </row>
    <row r="36" spans="2:6" x14ac:dyDescent="0.2">
      <c r="B36" s="35" t="s">
        <v>34</v>
      </c>
      <c r="C36" s="15"/>
      <c r="D36" s="13">
        <f>SUM(D37:D39)</f>
        <v>0</v>
      </c>
      <c r="E36" s="13">
        <f>SUM(E37:E39)</f>
        <v>-17721915.5</v>
      </c>
      <c r="F36" s="36">
        <f>SUM(F37:F39)</f>
        <v>-17697061.109999999</v>
      </c>
    </row>
    <row r="37" spans="2:6" x14ac:dyDescent="0.2">
      <c r="B37" s="23"/>
      <c r="C37" s="7" t="s">
        <v>30</v>
      </c>
      <c r="D37" s="12">
        <v>0</v>
      </c>
      <c r="E37" s="12">
        <v>-17721915.5</v>
      </c>
      <c r="F37" s="34">
        <v>-17697061.109999999</v>
      </c>
    </row>
    <row r="38" spans="2:6" x14ac:dyDescent="0.2">
      <c r="B38" s="30"/>
      <c r="C38" s="31" t="s">
        <v>31</v>
      </c>
      <c r="D38" s="12">
        <v>0</v>
      </c>
      <c r="E38" s="12">
        <v>0</v>
      </c>
      <c r="F38" s="34">
        <v>0</v>
      </c>
    </row>
    <row r="39" spans="2:6" x14ac:dyDescent="0.2">
      <c r="B39" s="30"/>
      <c r="C39" s="31" t="s">
        <v>33</v>
      </c>
      <c r="D39" s="12">
        <v>0</v>
      </c>
      <c r="E39" s="12">
        <v>0</v>
      </c>
      <c r="F39" s="34">
        <v>0</v>
      </c>
    </row>
    <row r="40" spans="2:6" ht="12" thickBot="1" x14ac:dyDescent="0.25">
      <c r="B40" s="37"/>
      <c r="C40" s="38" t="s">
        <v>35</v>
      </c>
      <c r="D40" s="39">
        <f>D28+D36</f>
        <v>0.01</v>
      </c>
      <c r="E40" s="39">
        <f>E28+E36</f>
        <v>-3385411.8100000005</v>
      </c>
      <c r="F40" s="40">
        <f>F28+F36</f>
        <v>-3385411.8099999987</v>
      </c>
    </row>
    <row r="41" spans="2:6" ht="12" thickTop="1" x14ac:dyDescent="0.2">
      <c r="B41" s="1" t="s">
        <v>24</v>
      </c>
    </row>
  </sheetData>
  <mergeCells count="3">
    <mergeCell ref="B1:F1"/>
    <mergeCell ref="B2:C2"/>
    <mergeCell ref="B27:C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2023-04-26T21:46:42Z</cp:lastPrinted>
  <dcterms:created xsi:type="dcterms:W3CDTF">2017-12-20T04:54:53Z</dcterms:created>
  <dcterms:modified xsi:type="dcterms:W3CDTF">2023-04-26T21:47:21Z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