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E24" i="1" s="1"/>
  <c r="D3" i="1"/>
  <c r="C14" i="1"/>
  <c r="C3" i="1"/>
  <c r="D24" i="1" l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<sst xmlns="http://schemas.openxmlformats.org/spreadsheetml/2006/main" count="45" uniqueCount="37">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</sst>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4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vertical="center" wrapText="1"/>
    </xf>
    <xf numFmtId="0" fontId="4" fillId="0" borderId="12" xfId="0" quotePrefix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vertical="center" wrapText="1"/>
    </xf>
    <xf numFmtId="0" fontId="4" fillId="0" borderId="14" xfId="0" applyFont="1" applyFill="1" applyBorder="1"/>
    <xf numFmtId="4" fontId="3" fillId="0" borderId="15" xfId="0" applyNumberFormat="1" applyFont="1" applyFill="1" applyBorder="1" applyAlignment="1">
      <alignment vertical="center" wrapText="1"/>
    </xf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164" fontId="5" fillId="0" borderId="11" xfId="0" applyNumberFormat="1" applyFont="1" applyBorder="1"/>
    <xf numFmtId="164" fontId="2" fillId="0" borderId="13" xfId="0" applyNumberFormat="1" applyFont="1" applyBorder="1"/>
    <xf numFmtId="164" fontId="5" fillId="0" borderId="13" xfId="0" applyNumberFormat="1" applyFont="1" applyBorder="1"/>
    <xf numFmtId="0" fontId="4" fillId="0" borderId="16" xfId="0" applyFont="1" applyFill="1" applyBorder="1"/>
    <xf numFmtId="0" fontId="3" fillId="0" borderId="17" xfId="0" applyFont="1" applyFill="1" applyBorder="1" applyAlignment="1">
      <alignment horizontal="left" vertical="center"/>
    </xf>
    <xf numFmtId="4" fontId="3" fillId="0" borderId="17" xfId="0" applyNumberFormat="1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41</xdr:row>
      <xdr:rowOff>19050</xdr:rowOff>
    </xdr:from>
    <xdr:to>
      <xdr:col>4</xdr:col>
      <xdr:colOff>1257299</xdr:colOff>
      <xdr:row>47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49" y="6524625"/>
          <a:ext cx="67341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thickTop="1" x14ac:dyDescent="0.2">
      <c r="A1" s="16" t="s">
        <v>36</v>
      </c>
      <c r="B1" s="17"/>
      <c r="C1" s="17"/>
      <c r="D1" s="17"/>
      <c r="E1" s="18"/>
    </row>
    <row r="2" spans="1:5" ht="22.5" x14ac:dyDescent="0.2">
      <c r="A2" s="19" t="s">
        <v>20</v>
      </c>
      <c r="B2" s="15"/>
      <c r="C2" s="10" t="s">
        <v>22</v>
      </c>
      <c r="D2" s="10" t="s">
        <v>21</v>
      </c>
      <c r="E2" s="20" t="s">
        <v>23</v>
      </c>
    </row>
    <row r="3" spans="1:5" x14ac:dyDescent="0.2">
      <c r="A3" s="21" t="s">
        <v>0</v>
      </c>
      <c r="B3" s="9"/>
      <c r="C3" s="3">
        <f>SUM(C4:C13)</f>
        <v>229012548.28</v>
      </c>
      <c r="D3" s="3">
        <f t="shared" ref="D3:E3" si="0">SUM(D4:D13)</f>
        <v>221061566.59999999</v>
      </c>
      <c r="E3" s="22">
        <f t="shared" si="0"/>
        <v>221061566.59999999</v>
      </c>
    </row>
    <row r="4" spans="1:5" x14ac:dyDescent="0.2">
      <c r="A4" s="23"/>
      <c r="B4" s="7" t="s">
        <v>1</v>
      </c>
      <c r="C4" s="4">
        <v>0</v>
      </c>
      <c r="D4" s="4">
        <v>0</v>
      </c>
      <c r="E4" s="24">
        <v>0</v>
      </c>
    </row>
    <row r="5" spans="1:5" x14ac:dyDescent="0.2">
      <c r="A5" s="23"/>
      <c r="B5" s="7" t="s">
        <v>2</v>
      </c>
      <c r="C5" s="4">
        <v>0</v>
      </c>
      <c r="D5" s="4">
        <v>0</v>
      </c>
      <c r="E5" s="24">
        <v>0</v>
      </c>
    </row>
    <row r="6" spans="1:5" x14ac:dyDescent="0.2">
      <c r="A6" s="23"/>
      <c r="B6" s="7" t="s">
        <v>3</v>
      </c>
      <c r="C6" s="4">
        <v>0</v>
      </c>
      <c r="D6" s="4">
        <v>0</v>
      </c>
      <c r="E6" s="24">
        <v>0</v>
      </c>
    </row>
    <row r="7" spans="1:5" x14ac:dyDescent="0.2">
      <c r="A7" s="23"/>
      <c r="B7" s="7" t="s">
        <v>4</v>
      </c>
      <c r="C7" s="4">
        <v>0</v>
      </c>
      <c r="D7" s="4">
        <v>0</v>
      </c>
      <c r="E7" s="24">
        <v>0</v>
      </c>
    </row>
    <row r="8" spans="1:5" x14ac:dyDescent="0.2">
      <c r="A8" s="23"/>
      <c r="B8" s="7" t="s">
        <v>5</v>
      </c>
      <c r="C8" s="4">
        <v>0</v>
      </c>
      <c r="D8" s="4">
        <v>0</v>
      </c>
      <c r="E8" s="24">
        <v>0</v>
      </c>
    </row>
    <row r="9" spans="1:5" x14ac:dyDescent="0.2">
      <c r="A9" s="23"/>
      <c r="B9" s="7" t="s">
        <v>6</v>
      </c>
      <c r="C9" s="4">
        <v>0</v>
      </c>
      <c r="D9" s="4">
        <v>0</v>
      </c>
      <c r="E9" s="24">
        <v>0</v>
      </c>
    </row>
    <row r="10" spans="1:5" x14ac:dyDescent="0.2">
      <c r="A10" s="23"/>
      <c r="B10" s="7" t="s">
        <v>7</v>
      </c>
      <c r="C10" s="4">
        <v>55390475</v>
      </c>
      <c r="D10" s="4">
        <v>46080589.899999999</v>
      </c>
      <c r="E10" s="24">
        <v>46080589.899999999</v>
      </c>
    </row>
    <row r="11" spans="1:5" x14ac:dyDescent="0.2">
      <c r="A11" s="23"/>
      <c r="B11" s="7" t="s">
        <v>8</v>
      </c>
      <c r="C11" s="4">
        <v>85700418</v>
      </c>
      <c r="D11" s="4">
        <v>101819007.27</v>
      </c>
      <c r="E11" s="24">
        <v>101819007.27</v>
      </c>
    </row>
    <row r="12" spans="1:5" x14ac:dyDescent="0.2">
      <c r="A12" s="23"/>
      <c r="B12" s="7" t="s">
        <v>9</v>
      </c>
      <c r="C12" s="4">
        <v>87921655.280000001</v>
      </c>
      <c r="D12" s="4">
        <v>73161969.430000007</v>
      </c>
      <c r="E12" s="24">
        <v>73161969.430000007</v>
      </c>
    </row>
    <row r="13" spans="1:5" x14ac:dyDescent="0.2">
      <c r="A13" s="25"/>
      <c r="B13" s="7" t="s">
        <v>10</v>
      </c>
      <c r="C13" s="4">
        <v>0</v>
      </c>
      <c r="D13" s="4">
        <v>0</v>
      </c>
      <c r="E13" s="24">
        <v>0</v>
      </c>
    </row>
    <row r="14" spans="1:5" x14ac:dyDescent="0.2">
      <c r="A14" s="26" t="s">
        <v>11</v>
      </c>
      <c r="B14" s="2"/>
      <c r="C14" s="5">
        <f>SUM(C15:C23)</f>
        <v>229012548.26999998</v>
      </c>
      <c r="D14" s="5">
        <f t="shared" ref="D14:E14" si="1">SUM(D15:D23)</f>
        <v>165323408.80000001</v>
      </c>
      <c r="E14" s="27">
        <f t="shared" si="1"/>
        <v>165270571.77000001</v>
      </c>
    </row>
    <row r="15" spans="1:5" x14ac:dyDescent="0.2">
      <c r="A15" s="23"/>
      <c r="B15" s="7" t="s">
        <v>12</v>
      </c>
      <c r="C15" s="4">
        <v>170484619.72</v>
      </c>
      <c r="D15" s="4">
        <v>120269190.2</v>
      </c>
      <c r="E15" s="24">
        <v>120269338.25</v>
      </c>
    </row>
    <row r="16" spans="1:5" x14ac:dyDescent="0.2">
      <c r="A16" s="23"/>
      <c r="B16" s="7" t="s">
        <v>13</v>
      </c>
      <c r="C16" s="4">
        <v>5949001</v>
      </c>
      <c r="D16" s="4">
        <v>6283811.29</v>
      </c>
      <c r="E16" s="24">
        <v>6283811.29</v>
      </c>
    </row>
    <row r="17" spans="1:7" x14ac:dyDescent="0.2">
      <c r="A17" s="23"/>
      <c r="B17" s="7" t="s">
        <v>14</v>
      </c>
      <c r="C17" s="4">
        <v>48366619.549999997</v>
      </c>
      <c r="D17" s="4">
        <v>35060775.810000002</v>
      </c>
      <c r="E17" s="24">
        <v>35007790.729999997</v>
      </c>
    </row>
    <row r="18" spans="1:7" x14ac:dyDescent="0.2">
      <c r="A18" s="23"/>
      <c r="B18" s="7" t="s">
        <v>9</v>
      </c>
      <c r="C18" s="4">
        <v>1603000</v>
      </c>
      <c r="D18" s="4">
        <v>2170274.65</v>
      </c>
      <c r="E18" s="24">
        <v>2170274.65</v>
      </c>
    </row>
    <row r="19" spans="1:7" x14ac:dyDescent="0.2">
      <c r="A19" s="23"/>
      <c r="B19" s="7" t="s">
        <v>15</v>
      </c>
      <c r="C19" s="4">
        <v>2609308</v>
      </c>
      <c r="D19" s="4">
        <v>1539356.85</v>
      </c>
      <c r="E19" s="24">
        <v>1539356.85</v>
      </c>
    </row>
    <row r="20" spans="1:7" x14ac:dyDescent="0.2">
      <c r="A20" s="23"/>
      <c r="B20" s="7" t="s">
        <v>16</v>
      </c>
      <c r="C20" s="4">
        <v>0</v>
      </c>
      <c r="D20" s="4">
        <v>0</v>
      </c>
      <c r="E20" s="24">
        <v>0</v>
      </c>
    </row>
    <row r="21" spans="1:7" x14ac:dyDescent="0.2">
      <c r="A21" s="23"/>
      <c r="B21" s="7" t="s">
        <v>17</v>
      </c>
      <c r="C21" s="4">
        <v>0</v>
      </c>
      <c r="D21" s="4">
        <v>0</v>
      </c>
      <c r="E21" s="24">
        <v>0</v>
      </c>
    </row>
    <row r="22" spans="1:7" x14ac:dyDescent="0.2">
      <c r="A22" s="23"/>
      <c r="B22" s="7" t="s">
        <v>18</v>
      </c>
      <c r="C22" s="4">
        <v>0</v>
      </c>
      <c r="D22" s="4">
        <v>0</v>
      </c>
      <c r="E22" s="24">
        <v>0</v>
      </c>
    </row>
    <row r="23" spans="1:7" x14ac:dyDescent="0.2">
      <c r="A23" s="23"/>
      <c r="B23" s="7" t="s">
        <v>19</v>
      </c>
      <c r="C23" s="4">
        <v>0</v>
      </c>
      <c r="D23" s="4">
        <v>0</v>
      </c>
      <c r="E23" s="24">
        <v>0</v>
      </c>
    </row>
    <row r="24" spans="1:7" x14ac:dyDescent="0.2">
      <c r="A24" s="28"/>
      <c r="B24" s="8" t="s">
        <v>35</v>
      </c>
      <c r="C24" s="6">
        <f>C3-C14</f>
        <v>1.0000020265579224E-2</v>
      </c>
      <c r="D24" s="6">
        <f>D3-D14</f>
        <v>55738157.799999982</v>
      </c>
      <c r="E24" s="29">
        <f>E3-E14</f>
        <v>55790994.829999983</v>
      </c>
      <c r="G24" s="14"/>
    </row>
    <row r="25" spans="1:7" x14ac:dyDescent="0.2">
      <c r="A25" s="30"/>
      <c r="B25" s="31"/>
      <c r="C25" s="31"/>
      <c r="D25" s="31"/>
      <c r="E25" s="32"/>
    </row>
    <row r="26" spans="1:7" x14ac:dyDescent="0.2">
      <c r="A26" s="30"/>
      <c r="B26" s="31"/>
      <c r="C26" s="31"/>
      <c r="D26" s="31"/>
      <c r="E26" s="32"/>
    </row>
    <row r="27" spans="1:7" ht="22.5" x14ac:dyDescent="0.2">
      <c r="A27" s="19" t="s">
        <v>20</v>
      </c>
      <c r="B27" s="15"/>
      <c r="C27" s="10" t="s">
        <v>22</v>
      </c>
      <c r="D27" s="10" t="s">
        <v>21</v>
      </c>
      <c r="E27" s="20" t="s">
        <v>23</v>
      </c>
    </row>
    <row r="28" spans="1:7" x14ac:dyDescent="0.2">
      <c r="A28" s="21" t="s">
        <v>25</v>
      </c>
      <c r="B28" s="9"/>
      <c r="C28" s="11">
        <f>SUM(C29:C35)</f>
        <v>0.01</v>
      </c>
      <c r="D28" s="11">
        <f>SUM(D29:D35)</f>
        <v>18445333.530000001</v>
      </c>
      <c r="E28" s="33">
        <f>SUM(E29:E35)</f>
        <v>18498318.609999999</v>
      </c>
    </row>
    <row r="29" spans="1:7" x14ac:dyDescent="0.2">
      <c r="A29" s="23"/>
      <c r="B29" s="7" t="s">
        <v>26</v>
      </c>
      <c r="C29" s="12">
        <v>0</v>
      </c>
      <c r="D29" s="12">
        <v>1938214.64</v>
      </c>
      <c r="E29" s="34">
        <v>1938214.64</v>
      </c>
    </row>
    <row r="30" spans="1:7" x14ac:dyDescent="0.2">
      <c r="A30" s="23"/>
      <c r="B30" s="7" t="s">
        <v>27</v>
      </c>
      <c r="C30" s="12">
        <v>0</v>
      </c>
      <c r="D30" s="12">
        <v>0</v>
      </c>
      <c r="E30" s="34">
        <v>0</v>
      </c>
    </row>
    <row r="31" spans="1:7" x14ac:dyDescent="0.2">
      <c r="A31" s="23"/>
      <c r="B31" s="7" t="s">
        <v>28</v>
      </c>
      <c r="C31" s="12">
        <v>0</v>
      </c>
      <c r="D31" s="12">
        <v>0</v>
      </c>
      <c r="E31" s="34">
        <v>0</v>
      </c>
    </row>
    <row r="32" spans="1:7" x14ac:dyDescent="0.2">
      <c r="A32" s="23"/>
      <c r="B32" s="7" t="s">
        <v>29</v>
      </c>
      <c r="C32" s="12">
        <v>0.01</v>
      </c>
      <c r="D32" s="12">
        <v>8695149.5899999999</v>
      </c>
      <c r="E32" s="34">
        <v>8748134.6699999999</v>
      </c>
    </row>
    <row r="33" spans="1:5" x14ac:dyDescent="0.2">
      <c r="A33" s="23"/>
      <c r="B33" s="7" t="s">
        <v>30</v>
      </c>
      <c r="C33" s="12">
        <v>0</v>
      </c>
      <c r="D33" s="12">
        <v>10855625.34</v>
      </c>
      <c r="E33" s="34">
        <v>10855625.34</v>
      </c>
    </row>
    <row r="34" spans="1:5" x14ac:dyDescent="0.2">
      <c r="A34" s="23"/>
      <c r="B34" s="7" t="s">
        <v>31</v>
      </c>
      <c r="C34" s="12">
        <v>0</v>
      </c>
      <c r="D34" s="12">
        <v>0</v>
      </c>
      <c r="E34" s="34">
        <v>0</v>
      </c>
    </row>
    <row r="35" spans="1:5" x14ac:dyDescent="0.2">
      <c r="A35" s="23"/>
      <c r="B35" s="7" t="s">
        <v>32</v>
      </c>
      <c r="C35" s="12">
        <v>0</v>
      </c>
      <c r="D35" s="12">
        <v>-3043656.04</v>
      </c>
      <c r="E35" s="34">
        <v>-3043656.04</v>
      </c>
    </row>
    <row r="36" spans="1:5" x14ac:dyDescent="0.2">
      <c r="A36" s="26" t="s">
        <v>34</v>
      </c>
      <c r="B36" s="7"/>
      <c r="C36" s="13">
        <f>SUM(C37:C39)</f>
        <v>0</v>
      </c>
      <c r="D36" s="13">
        <f>SUM(D37:D39)</f>
        <v>37292824.270000003</v>
      </c>
      <c r="E36" s="35">
        <f>SUM(E37:E39)</f>
        <v>37292676.219999999</v>
      </c>
    </row>
    <row r="37" spans="1:5" x14ac:dyDescent="0.2">
      <c r="A37" s="23"/>
      <c r="B37" s="7" t="s">
        <v>30</v>
      </c>
      <c r="C37" s="12">
        <v>0</v>
      </c>
      <c r="D37" s="12">
        <v>37292824.270000003</v>
      </c>
      <c r="E37" s="34">
        <v>37292676.219999999</v>
      </c>
    </row>
    <row r="38" spans="1:5" x14ac:dyDescent="0.2">
      <c r="A38" s="30"/>
      <c r="B38" s="31" t="s">
        <v>31</v>
      </c>
      <c r="C38" s="12">
        <v>0</v>
      </c>
      <c r="D38" s="12">
        <v>0</v>
      </c>
      <c r="E38" s="34">
        <v>0</v>
      </c>
    </row>
    <row r="39" spans="1:5" x14ac:dyDescent="0.2">
      <c r="A39" s="30"/>
      <c r="B39" s="31" t="s">
        <v>33</v>
      </c>
      <c r="C39" s="12">
        <v>0</v>
      </c>
      <c r="D39" s="12">
        <v>0</v>
      </c>
      <c r="E39" s="34">
        <v>0</v>
      </c>
    </row>
    <row r="40" spans="1:5" ht="12" thickBot="1" x14ac:dyDescent="0.25">
      <c r="A40" s="36"/>
      <c r="B40" s="37" t="s">
        <v>35</v>
      </c>
      <c r="C40" s="38">
        <f>C28+C36</f>
        <v>0.01</v>
      </c>
      <c r="D40" s="38">
        <f>D28+D36</f>
        <v>55738157.800000004</v>
      </c>
      <c r="E40" s="39">
        <f>E28+E36</f>
        <v>55790994.829999998</v>
      </c>
    </row>
    <row r="41" spans="1:5" ht="12" thickTop="1" x14ac:dyDescent="0.2">
      <c r="A41" s="1" t="s">
        <v>24</v>
      </c>
    </row>
  </sheetData>
  <mergeCells count="3">
    <mergeCell ref="A1:E1"/>
    <mergeCell ref="A2:B2"/>
    <mergeCell ref="A27:B27"/>
  </mergeCells>
  <pageMargins left="1.1811023622047245" right="0.70866141732283472" top="0.39370078740157483" bottom="0.39370078740157483" header="0.31496062992125984" footer="0.31496062992125984"/>
  <pageSetup scale="95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2023-10-19T15:53:09Z</cp:lastPrinted>
  <dcterms:created xsi:type="dcterms:W3CDTF">2017-12-20T04:54:53Z</dcterms:created>
  <dcterms:modified xsi:type="dcterms:W3CDTF">2023-10-19T15:53:51Z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