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<sst xmlns="http://schemas.openxmlformats.org/spreadsheetml/2006/main" count="45" uniqueCount="37">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</sst>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66674</xdr:rowOff>
    </xdr:from>
    <xdr:to>
      <xdr:col>5</xdr:col>
      <xdr:colOff>561974</xdr:colOff>
      <xdr:row>46</xdr:row>
      <xdr:rowOff>123824</xdr:rowOff>
    </xdr:to>
    <xdr:sp macro="" textlink="">
      <xdr:nvSpPr>
        <xdr:cNvPr id="2" name="CuadroTexto 1"/>
        <xdr:cNvSpPr txBox="1"/>
      </xdr:nvSpPr>
      <xdr:spPr>
        <a:xfrm>
          <a:off x="0" y="6572249"/>
          <a:ext cx="8048624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topLeftCell="A4" workbookViewId="0">
      <selection activeCell="C51" sqref="C5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152471000.53</v>
      </c>
      <c r="D3" s="3">
        <f t="shared" ref="D3:E3" si="0">SUM(D4:D13)</f>
        <v>242512500.86000001</v>
      </c>
      <c r="E3" s="4">
        <f t="shared" si="0"/>
        <v>242512500.86000001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39563633</v>
      </c>
      <c r="D10" s="6">
        <v>35423277.520000003</v>
      </c>
      <c r="E10" s="7">
        <v>35423277.520000003</v>
      </c>
    </row>
    <row r="11" spans="1:5" x14ac:dyDescent="0.2">
      <c r="A11" s="5"/>
      <c r="B11" s="14" t="s">
        <v>8</v>
      </c>
      <c r="C11" s="6">
        <v>0</v>
      </c>
      <c r="D11" s="6">
        <v>84962135.590000004</v>
      </c>
      <c r="E11" s="7">
        <v>84962135.590000004</v>
      </c>
    </row>
    <row r="12" spans="1:5" x14ac:dyDescent="0.2">
      <c r="A12" s="5"/>
      <c r="B12" s="14" t="s">
        <v>9</v>
      </c>
      <c r="C12" s="6">
        <v>112907367.53</v>
      </c>
      <c r="D12" s="6">
        <v>122127087.75</v>
      </c>
      <c r="E12" s="7">
        <v>122127087.75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152471000.53</v>
      </c>
      <c r="D14" s="9">
        <f t="shared" ref="D14:E14" si="1">SUM(D15:D23)</f>
        <v>229900010.43000001</v>
      </c>
      <c r="E14" s="10">
        <f t="shared" si="1"/>
        <v>227595279.91000003</v>
      </c>
    </row>
    <row r="15" spans="1:5" x14ac:dyDescent="0.2">
      <c r="A15" s="5"/>
      <c r="B15" s="14" t="s">
        <v>12</v>
      </c>
      <c r="C15" s="6">
        <v>99341202.849999994</v>
      </c>
      <c r="D15" s="6">
        <v>177101421.80000001</v>
      </c>
      <c r="E15" s="7">
        <v>176883021.80000001</v>
      </c>
    </row>
    <row r="16" spans="1:5" x14ac:dyDescent="0.2">
      <c r="A16" s="5"/>
      <c r="B16" s="14" t="s">
        <v>13</v>
      </c>
      <c r="C16" s="6">
        <v>5659168.5499999998</v>
      </c>
      <c r="D16" s="6">
        <v>7281424.3399999999</v>
      </c>
      <c r="E16" s="7">
        <v>6111126.1200000001</v>
      </c>
    </row>
    <row r="17" spans="1:5" x14ac:dyDescent="0.2">
      <c r="A17" s="5"/>
      <c r="B17" s="14" t="s">
        <v>14</v>
      </c>
      <c r="C17" s="6">
        <v>43683969.130000003</v>
      </c>
      <c r="D17" s="6">
        <v>38571742.409999996</v>
      </c>
      <c r="E17" s="7">
        <v>37964368.270000003</v>
      </c>
    </row>
    <row r="18" spans="1:5" x14ac:dyDescent="0.2">
      <c r="A18" s="5"/>
      <c r="B18" s="14" t="s">
        <v>9</v>
      </c>
      <c r="C18" s="6">
        <v>1544000</v>
      </c>
      <c r="D18" s="6">
        <v>3573105.56</v>
      </c>
      <c r="E18" s="7">
        <v>3573105.56</v>
      </c>
    </row>
    <row r="19" spans="1:5" x14ac:dyDescent="0.2">
      <c r="A19" s="5"/>
      <c r="B19" s="14" t="s">
        <v>15</v>
      </c>
      <c r="C19" s="6">
        <v>1513660</v>
      </c>
      <c r="D19" s="6">
        <v>933155.1</v>
      </c>
      <c r="E19" s="7">
        <v>624496.93999999994</v>
      </c>
    </row>
    <row r="20" spans="1:5" x14ac:dyDescent="0.2">
      <c r="A20" s="5"/>
      <c r="B20" s="14" t="s">
        <v>16</v>
      </c>
      <c r="C20" s="6">
        <v>8000</v>
      </c>
      <c r="D20" s="6">
        <v>2439161.2200000002</v>
      </c>
      <c r="E20" s="7">
        <v>2439161.2200000002</v>
      </c>
    </row>
    <row r="21" spans="1:5" x14ac:dyDescent="0.2">
      <c r="A21" s="5"/>
      <c r="B21" s="14" t="s">
        <v>17</v>
      </c>
      <c r="C21" s="6">
        <v>721000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12612490.430000007</v>
      </c>
      <c r="E24" s="13">
        <f>E3-E14</f>
        <v>14917220.949999988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12187798.280000001</v>
      </c>
      <c r="E28" s="21">
        <f>SUM(E29:E35)</f>
        <v>13298205.18</v>
      </c>
    </row>
    <row r="29" spans="1:5" x14ac:dyDescent="0.2">
      <c r="A29" s="5"/>
      <c r="B29" s="14" t="s">
        <v>26</v>
      </c>
      <c r="C29" s="22">
        <v>0</v>
      </c>
      <c r="D29" s="22">
        <v>1664282.59</v>
      </c>
      <c r="E29" s="23">
        <v>1664282.59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169662.49</v>
      </c>
      <c r="E32" s="23">
        <v>496969.83</v>
      </c>
    </row>
    <row r="33" spans="1:5" x14ac:dyDescent="0.2">
      <c r="A33" s="5"/>
      <c r="B33" s="14" t="s">
        <v>30</v>
      </c>
      <c r="C33" s="22">
        <v>0</v>
      </c>
      <c r="D33" s="22">
        <v>950402.05</v>
      </c>
      <c r="E33" s="23">
        <v>1154843.45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9403451.1500000004</v>
      </c>
      <c r="E35" s="23">
        <v>9982109.3100000005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1277040.3400000001</v>
      </c>
      <c r="E36" s="25">
        <f>SUM(E37:E39)</f>
        <v>2471363.96</v>
      </c>
    </row>
    <row r="37" spans="1:5" x14ac:dyDescent="0.2">
      <c r="A37" s="5"/>
      <c r="B37" s="14" t="s">
        <v>30</v>
      </c>
      <c r="C37" s="22">
        <v>0</v>
      </c>
      <c r="D37" s="22">
        <v>1277040.3400000001</v>
      </c>
      <c r="E37" s="23">
        <v>2471363.96</v>
      </c>
    </row>
    <row r="38" spans="1:5" x14ac:dyDescent="0.2">
      <c r="A38" s="31"/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A39" s="31"/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13464838.620000001</v>
      </c>
      <c r="E40" s="13">
        <f>E28+E36</f>
        <v>15769569.140000001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1.299212598425197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2021-01-26T22:28:52Z</cp:lastPrinted>
  <dcterms:created xsi:type="dcterms:W3CDTF">2017-12-20T04:54:53Z</dcterms:created>
  <dcterms:modified xsi:type="dcterms:W3CDTF">2021-01-26T22:29:30Z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